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" yWindow="528" windowWidth="22716" windowHeight="10260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'Доходы'!$13:$15</definedName>
    <definedName name="_xlnm.Print_Titles" localSheetId="2">'Источники'!$1:$6</definedName>
    <definedName name="_xlnm.Print_Titles" localSheetId="1">'Расходы'!$1:$5</definedName>
  </definedNames>
  <calcPr fullCalcOnLoad="1"/>
</workbook>
</file>

<file path=xl/sharedStrings.xml><?xml version="1.0" encoding="utf-8"?>
<sst xmlns="http://schemas.openxmlformats.org/spreadsheetml/2006/main" count="508" uniqueCount="304">
  <si>
    <t>КОДЫ</t>
  </si>
  <si>
    <t>73275590</t>
  </si>
  <si>
    <t>60601458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</si>
  <si>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</si>
  <si>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</si>
  <si>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</si>
  <si>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</si>
  <si>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</si>
  <si>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</si>
  <si>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</si>
  <si>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</si>
  <si>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1</t>
  </si>
  <si>
    <t>2</t>
  </si>
  <si>
    <t>3</t>
  </si>
  <si>
    <t>4</t>
  </si>
  <si>
    <t>5</t>
  </si>
  <si>
    <t>6</t>
  </si>
  <si>
    <t>Доходы бюджета - всего</t>
  </si>
  <si>
    <t>010</t>
  </si>
  <si>
    <t>х</t>
  </si>
  <si>
    <t xml:space="preserve">в том числе: </t>
  </si>
  <si>
    <t>НАЛОГОВЫЕ И НЕНАЛОГОВЫЕ ДОХОДЫ</t>
  </si>
  <si>
    <t xml:space="preserve"> 000 1 00 00000 00 0000 000</t>
  </si>
  <si>
    <t>НАЛОГИ НА ПРИБЫЛЬ, ДОХОДЫ</t>
  </si>
  <si>
    <t xml:space="preserve"> 000 1 01 00000 00 0000 000</t>
  </si>
  <si>
    <t>Налог на доходы физических лиц</t>
  </si>
  <si>
    <t xml:space="preserve"> 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</si>
  <si>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</si>
  <si>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 xml:space="preserve"> 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</si>
  <si>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</si>
  <si>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</si>
  <si>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</si>
  <si>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000 1 01 02030 01 0000 110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</si>
  <si>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</si>
  <si>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 xml:space="preserve"> 000 1 01 02080 01 0000 110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</si>
  <si>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</si>
  <si>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 xml:space="preserve"> 000 1 01 02130 01 0000 110</t>
  </si>
  <si>
    <t>НАЛОГИ НА СОВОКУПНЫЙ ДОХОД</t>
  </si>
  <si>
    <t xml:space="preserve"> 000 1 05 00000 00 0000 000</t>
  </si>
  <si>
    <t>Единый сельскохозяйственный налог</t>
  </si>
  <si>
    <t xml:space="preserve"> 000 1 05 03000 01 0000 110</t>
  </si>
  <si>
    <t xml:space="preserve"> 000 1 05 03010 01 0000 110</t>
  </si>
  <si>
    <t>НАЛОГИ НА ИМУЩЕСТВО</t>
  </si>
  <si>
    <t xml:space="preserve"> 000 1 06 00000 00 0000 000</t>
  </si>
  <si>
    <t>Налог на имущество физических лиц</t>
  </si>
  <si>
    <t xml:space="preserve"> 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</si>
  <si>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</si>
  <si>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000 1 06 01030 10 0000 110</t>
  </si>
  <si>
    <t>Земельный налог</t>
  </si>
  <si>
    <t xml:space="preserve"> 000 1 06 06000 00 0000 110</t>
  </si>
  <si>
    <t>Земельный налог с организаций</t>
  </si>
  <si>
    <t xml:space="preserve"> 000 1 06 06030 00 0000 110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</si>
  <si>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</si>
  <si>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 000 1 06 06033 10 0000 110</t>
  </si>
  <si>
    <t>Земельный налог с физических лиц</t>
  </si>
  <si>
    <t xml:space="preserve"> 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</si>
  <si>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</si>
  <si>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000 1 06 06043 10 0000 110</t>
  </si>
  <si>
    <t>ГОСУДАРСТВЕННАЯ ПОШЛИНА</t>
  </si>
  <si>
    <t xml:space="preserve"> 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</si>
  <si>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</si>
  <si>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</si>
  <si>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</si>
  <si>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000 1 08 04020 01 0000 110</t>
  </si>
  <si>
    <t>ДОХОДЫ ОТ ОКАЗАНИЯ ПЛАТНЫХ УСЛУГ И КОМПЕНСАЦИИ ЗАТРАТ ГОСУДАРСТВА</t>
  </si>
  <si>
    <t xml:space="preserve"> 000 1 13 00000 00 0000 000</t>
  </si>
  <si>
    <t>Доходы от компенсации затрат государства</t>
  </si>
  <si>
    <t xml:space="preserve"> 000 1 13 02000 00 0000 130</t>
  </si>
  <si>
    <t>Прочие доходы от компенсации затрат государства</t>
  </si>
  <si>
    <t xml:space="preserve"> 000 1 13 02990 00 0000 130</t>
  </si>
  <si>
    <t>Прочие доходы от компенсации затрат бюджетов сельских поселений</t>
  </si>
  <si>
    <t xml:space="preserve"> 000 1 13 02995 10 0000 130</t>
  </si>
  <si>
    <t>ШТРАФЫ, САНКЦИИ, ВОЗМЕЩЕНИЕ УЩЕРБА</t>
  </si>
  <si>
    <t xml:space="preserve"> 000 1 16 00000 00 0000 000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</si>
  <si>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</si>
  <si>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 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</si>
  <si>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</si>
  <si>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000 1 16 02020 02 0000 140</t>
  </si>
  <si>
    <t>ПРОЧИЕ НЕНАЛОГОВЫЕ ДОХОДЫ</t>
  </si>
  <si>
    <t xml:space="preserve"> 000 1 17 00000 00 0000 000</t>
  </si>
  <si>
    <t>Невыясненные поступления</t>
  </si>
  <si>
    <t xml:space="preserve"> 000 1 17 01000 00 0000 180</t>
  </si>
  <si>
    <t>Невыясненные поступления, зачисляемые в бюджеты сельских поселений</t>
  </si>
  <si>
    <t xml:space="preserve"> 000 1 17 01050 10 0000 180</t>
  </si>
  <si>
    <t>БЕЗВОЗМЕЗДНЫЕ ПОСТУПЛЕНИЯ</t>
  </si>
  <si>
    <t xml:space="preserve"> 000 2 00 00000 00 0000 000</t>
  </si>
  <si>
    <t>БЕЗВОЗМЕЗДНЫЕ ПОСТУПЛЕНИЯ ОТ ДРУГИХ БЮДЖЕТОВ БЮДЖЕТНОЙ СИСТЕМЫ РОССИЙСКОЙ ФЕДЕРАЦИИ</t>
  </si>
  <si>
    <t xml:space="preserve"> 000 2 02 00000 00 0000 000</t>
  </si>
  <si>
    <t>Дотации бюджетам бюджетной системы Российской Федерации</t>
  </si>
  <si>
    <t xml:space="preserve"> 000 2 02 10000 00 0000 150</t>
  </si>
  <si>
    <t>Дотации на выравнивание бюджетной обеспеченности</t>
  </si>
  <si>
    <t xml:space="preserve"> 000 2 02 15001 00 0000 150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</si>
  <si>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</si>
  <si>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 xml:space="preserve"> 000 2 02 15001 10 0000 150</t>
  </si>
  <si>
    <t>Дотации бюджетам на поддержку мер по обеспечению сбалансированности бюджетов</t>
  </si>
  <si>
    <t xml:space="preserve"> 000 2 02 15002 00 0000 150</t>
  </si>
  <si>
    <t>Дотации бюджетам сельских поселений на поддержку мер по обеспечению сбалансированности бюджетов</t>
  </si>
  <si>
    <t xml:space="preserve"> 000 2 02 15002 10 0000 150</t>
  </si>
  <si>
    <t>Субвенции бюджетам бюджетной системы Российской Федерации</t>
  </si>
  <si>
    <t xml:space="preserve"> 000 2 02 30000 00 0000 150</t>
  </si>
  <si>
    <t>Субвенции местным бюджетам на выполнение передаваемых полномочий субъектов Российской Федерации</t>
  </si>
  <si>
    <t xml:space="preserve"> 000 2 02 30024 00 0000 150</t>
  </si>
  <si>
    <t>Субвенции бюджетам сельских поселений на выполнение передаваемых полномочий субъектов Российской Федерации</t>
  </si>
  <si>
    <t xml:space="preserve"> 000 2 02 30024 10 0000 150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</si>
  <si>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</si>
  <si>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000 2 02 35118 00 0000 150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</si>
  <si>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</si>
  <si>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000 2 02 35118 10 0000 150</t>
  </si>
  <si>
    <t>Иные межбюджетные трансферты</t>
  </si>
  <si>
    <t xml:space="preserve"> 000 2 02 40000 00 0000 150</t>
  </si>
  <si>
    <t>Прочие межбюджетные трансферты, передаваемые бюджетам</t>
  </si>
  <si>
    <t xml:space="preserve"> 000 2 02 49999 00 0000 150</t>
  </si>
  <si>
    <t>Прочие межбюджетные трансферты, передаваемые бюджетам сельских поселений</t>
  </si>
  <si>
    <t xml:space="preserve"> 000 2 02 49999 10 0000 150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</si>
  <si>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</si>
  <si>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</si>
  <si>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</si>
  <si>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</si>
  <si>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 xml:space="preserve"> 000 0100 0000000000 000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</si>
  <si>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</si>
  <si>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</si>
  <si>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</si>
  <si>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000 0104 0000000000 100</t>
  </si>
  <si>
    <t>Расходы на выплаты персоналу государственных (муниципальных) органов</t>
  </si>
  <si>
    <t xml:space="preserve"> 000 0104 0000000000 120</t>
  </si>
  <si>
    <t>Фонд оплаты труда государственных (муниципальных) органов</t>
  </si>
  <si>
    <t xml:space="preserve"> 000 0104 0000000000 121</t>
  </si>
  <si>
    <t>Иные выплаты персоналу государственных (муниципальных) органов, за исключением фонда оплаты труда</t>
  </si>
  <si>
    <t xml:space="preserve"> 000 0104 0000000000 122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</si>
  <si>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</si>
  <si>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000 0104 0000000000 129</t>
  </si>
  <si>
    <t>Закупка товаров, работ и услуг для обеспечения государственных (муниципальных) нужд</t>
  </si>
  <si>
    <t xml:space="preserve"> 000 0104 0000000000 200</t>
  </si>
  <si>
    <t>Иные закупки товаров, работ и услуг для обеспечения государственных (муниципальных) нужд</t>
  </si>
  <si>
    <t xml:space="preserve"> 000 0104 0000000000 240</t>
  </si>
  <si>
    <t>Прочая закупка товаров, работ и услуг</t>
  </si>
  <si>
    <t xml:space="preserve"> 000 0104 0000000000 244</t>
  </si>
  <si>
    <t>Закупка энергетических ресурсов</t>
  </si>
  <si>
    <t xml:space="preserve"> 000 0104 0000000000 247</t>
  </si>
  <si>
    <t>Межбюджетные трансферты</t>
  </si>
  <si>
    <t xml:space="preserve"> 000 0104 0000000000 500</t>
  </si>
  <si>
    <t xml:space="preserve"> 000 0104 0000000000 540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</si>
  <si>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</si>
  <si>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</si>
  <si>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000 0106 0000000000 500</t>
  </si>
  <si>
    <t xml:space="preserve"> 000 0106 0000000000 540</t>
  </si>
  <si>
    <t>Резервные фонды</t>
  </si>
  <si>
    <t xml:space="preserve"> 000 0111 0000000000 000</t>
  </si>
  <si>
    <t>Иные бюджетные ассигнования</t>
  </si>
  <si>
    <t xml:space="preserve"> 000 0111 0000000000 800</t>
  </si>
  <si>
    <t>Резервные средства</t>
  </si>
  <si>
    <t xml:space="preserve"> 000 0111 0000000000 870</t>
  </si>
  <si>
    <t>Другие общегосударственные вопросы</t>
  </si>
  <si>
    <t xml:space="preserve"> 000 0113 0000000000 000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</si>
  <si>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</si>
  <si>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</si>
  <si>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</si>
  <si>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000 0113 0000000000 500</t>
  </si>
  <si>
    <t xml:space="preserve"> 000 0113 0000000000 540</t>
  </si>
  <si>
    <t xml:space="preserve"> 000 0113 0000000000 800</t>
  </si>
  <si>
    <t>Уплата налогов, сборов и иных платежей</t>
  </si>
  <si>
    <t xml:space="preserve"> 000 0113 0000000000 850</t>
  </si>
  <si>
    <t>Уплата налога на имущество организаций и земельного налога</t>
  </si>
  <si>
    <t xml:space="preserve"> 000 0113 0000000000 851</t>
  </si>
  <si>
    <t>Уплата иных платежей</t>
  </si>
  <si>
    <t xml:space="preserve"> 000 0113 0000000000 853</t>
  </si>
  <si>
    <t>НАЦИОНАЛЬНАЯ ОБОРОНА</t>
  </si>
  <si>
    <t xml:space="preserve"> 000 0200 0000000000 000</t>
  </si>
  <si>
    <t>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</si>
  <si>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</si>
  <si>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</si>
  <si>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</si>
  <si>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</si>
  <si>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</si>
  <si>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>НАЦИОНАЛЬНАЯ БЕЗОПАСНОСТЬ И ПРАВООХРАНИТЕЛЬНАЯ ДЕЯТЕЛЬНОСТЬ</t>
  </si>
  <si>
    <t xml:space="preserve"> 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</si>
  <si>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</si>
  <si>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000 0310 0000000000 000</t>
  </si>
  <si>
    <t xml:space="preserve"> 000 0310 0000000000 200</t>
  </si>
  <si>
    <t xml:space="preserve"> 000 0310 0000000000 240</t>
  </si>
  <si>
    <t xml:space="preserve"> 000 0310 0000000000 244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</si>
  <si>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</si>
  <si>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</si>
  <si>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</si>
  <si>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</si>
  <si>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</si>
  <si>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>ЖИЛИЩНО-КОММУНАЛЬНОЕ ХОЗЯЙСТВО</t>
  </si>
  <si>
    <t xml:space="preserve"> 000 0500 0000000000 000</t>
  </si>
  <si>
    <t>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</si>
  <si>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</si>
  <si>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</si>
  <si>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</si>
  <si>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</si>
  <si>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>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</si>
  <si>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</si>
  <si>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</si>
  <si>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</si>
  <si>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</si>
  <si>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>Капитальные вложения в объекты государственной (муниципальной) собственности</t>
  </si>
  <si>
    <t xml:space="preserve"> 000 0502 0000000000 400</t>
  </si>
  <si>
    <t>Бюджетные инвестиции</t>
  </si>
  <si>
    <t xml:space="preserve"> 000 0502 0000000000 410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</si>
  <si>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</si>
  <si>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 000 0502 0000000000 412</t>
  </si>
  <si>
    <t xml:space="preserve"> 000 0502 0000000000 500</t>
  </si>
  <si>
    <t xml:space="preserve"> 000 0502 0000000000 540</t>
  </si>
  <si>
    <t>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</si>
  <si>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</si>
  <si>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</si>
  <si>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</si>
  <si>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</si>
  <si>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000 0503 0000000000 247</t>
  </si>
  <si>
    <t>ОБРАЗОВАНИЕ</t>
  </si>
  <si>
    <t xml:space="preserve"> 000 0700 0000000000 000</t>
  </si>
  <si>
    <t>Профессиональная подготовка, переподготовка и повышение квалификации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</si>
  <si>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</si>
  <si>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</si>
  <si>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</si>
  <si>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</si>
  <si>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>КУЛЬТУРА, КИНЕМАТОГРАФИЯ</t>
  </si>
  <si>
    <t xml:space="preserve"> 000 0800 0000000000 000</t>
  </si>
  <si>
    <t>Культура</t>
  </si>
  <si>
    <t xml:space="preserve"> 000 0801 0000000000 000</t>
  </si>
  <si>
    <t>Предоставление субсидий бюджетным, автономным учреждениям и иным некоммерческим организациям</t>
  </si>
  <si>
    <t xml:space="preserve"> 000 0801 0000000000 600</t>
  </si>
  <si>
    <t>Субсидии бюджетным учреждениям</t>
  </si>
  <si>
    <t xml:space="preserve"> 000 0801 0000000000 610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</si>
  <si>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</si>
  <si>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000 0801 0000000000 611</t>
  </si>
  <si>
    <t>СОЦИАЛЬНАЯ ПОЛИТИКА</t>
  </si>
  <si>
    <t xml:space="preserve"> 000 1000 0000000000 000</t>
  </si>
  <si>
    <t>Пенсионное обеспечение</t>
  </si>
  <si>
    <t xml:space="preserve"> 000 1001 0000000000 000</t>
  </si>
  <si>
    <t>Социальное обеспечение и иные выплаты населению</t>
  </si>
  <si>
    <t xml:space="preserve"> 000 1001 0000000000 300</t>
  </si>
  <si>
    <t>Публичные нормативные социальные выплаты гражданам</t>
  </si>
  <si>
    <t xml:space="preserve"> 000 1001 0000000000 310</t>
  </si>
  <si>
    <t>Иные пенсии, социальные доплаты к пенсиям</t>
  </si>
  <si>
    <t xml:space="preserve"> 000 1001 0000000000 312</t>
  </si>
  <si>
    <t>ФИЗИЧЕСКАЯ КУЛЬТУРА И СПОРТ</t>
  </si>
  <si>
    <t xml:space="preserve"> 000 1100 0000000000 000</t>
  </si>
  <si>
    <t>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</si>
  <si>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</si>
  <si>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</si>
  <si>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</si>
  <si>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</si>
  <si>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>Результат исполнения бюджета (дефицит / профицит)</t>
  </si>
  <si>
    <t>500</t>
  </si>
  <si>
    <t>520</t>
  </si>
  <si>
    <t>из них:</t>
  </si>
  <si>
    <t>620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</si>
  <si>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</si>
  <si>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</si>
  <si>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</si>
  <si>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</si>
  <si>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</si>
  <si>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</si>
  <si>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</si>
  <si>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951</t>
  </si>
  <si>
    <t>ОТЧЕТ ОБ ИСПОЛНЕНИИ БЮДЖЕТА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</si>
  <si>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</si>
  <si>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</si>
  <si>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</si>
  <si>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</si>
  <si>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</si>
  <si>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</si>
  <si>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</si>
  <si>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</si>
  <si>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</si>
  <si>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Единица измерения: руб.</t>
  </si>
  <si>
    <t xml:space="preserve">             по ОКЕИ</t>
  </si>
  <si>
    <t>Администрация Обильненского сельского поселения</t>
  </si>
  <si>
    <t>Обильненского сельское поселение Азовского района</t>
  </si>
  <si>
    <t>Неисполненные назначения</t>
  </si>
  <si>
    <t xml:space="preserve"> 000 0801 0000000000 612</t>
  </si>
  <si>
    <t>Субсидии бюджетным учреждениям на иные цели</t>
  </si>
  <si>
    <t xml:space="preserve">                    3. Источники финансирования дефицита бюджета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</si>
  <si>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</si>
  <si>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</si>
  <si>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</si>
  <si>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x</t>
  </si>
  <si>
    <t>в том числе:</t>
  </si>
  <si>
    <t>источники внутреннего финансирования бюджета</t>
  </si>
  <si>
    <t>-</t>
  </si>
  <si>
    <t>источники внешнего финансирования бюджета</t>
  </si>
  <si>
    <t>Изменение остатков средств</t>
  </si>
  <si>
    <t>*** 01000000000000000</t>
  </si>
  <si>
    <t>Изменение остатков средств на счетах по учету средств бюджета</t>
  </si>
  <si>
    <t>*** 01050000000000000</t>
  </si>
  <si>
    <t>000 01050000000000500</t>
  </si>
  <si>
    <t xml:space="preserve">x                    </t>
  </si>
  <si>
    <t>000 01050201100000510</t>
  </si>
  <si>
    <t>000 01050000000000600</t>
  </si>
  <si>
    <t>000 01050201100000610</t>
  </si>
  <si>
    <t>Глава Администрации Обильненского сельского поселения</t>
  </si>
  <si>
    <t>А.А.Тринц</t>
  </si>
  <si>
    <t>О.А.Кирпичева</t>
  </si>
  <si>
    <t>Заведующий сектором экономики и финансов</t>
  </si>
  <si>
    <t>Главный специалист-главный бухгалтер</t>
  </si>
  <si>
    <t>Е.В.Усова</t>
  </si>
  <si>
    <t xml:space="preserve">             Форма 0503117  с.3</t>
  </si>
  <si>
    <t>Форма 0503117  с.2</t>
  </si>
  <si>
    <t xml:space="preserve">                          2. Расходы бюджета</t>
  </si>
  <si>
    <t>на 01 августа 2023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</si>
</sst>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  <numFmt numFmtId="165" formatCode="dd/mm/yyyy\ &quot;г.&quot;"/>
  </numFmts>
  <fonts count="68">
    <font>
      <sz val="1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7"/>
      <name val="Arial Cyr"/>
      <family val="0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1"/>
    </font>
    <font>
      <sz val="8"/>
      <color rgb="FF000000"/>
      <name val="Arial"/>
      <family val="2"/>
    </font>
    <font>
      <b/>
      <i/>
      <sz val="8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6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 style="hair">
        <color rgb="FF000000"/>
      </top>
      <bottom/>
    </border>
    <border>
      <left style="thin">
        <color rgb="FF000000"/>
      </left>
      <right/>
      <top/>
      <bottom style="hair">
        <color rgb="FF000000"/>
      </bottom>
    </border>
    <border>
      <left style="thin">
        <color rgb="FF000000"/>
      </left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 style="hair">
        <color rgb="FF000000"/>
      </bottom>
    </border>
    <border>
      <left/>
      <right/>
      <top/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hair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hair"/>
      <bottom style="hair"/>
    </border>
    <border>
      <left/>
      <right/>
      <top style="thin"/>
      <bottom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</borders>
  <cellStyleXfs count="1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1" fillId="0" borderId="1">
      <alignment horizontal="center" vertical="center" textRotation="90"/>
      <protection/>
    </xf>
    <xf numFmtId="0" fontId="41" fillId="0" borderId="2">
      <alignment horizontal="center" vertical="center" textRotation="90"/>
      <protection/>
    </xf>
    <xf numFmtId="0" fontId="42" fillId="0" borderId="3">
      <alignment wrapText="1"/>
      <protection/>
    </xf>
    <xf numFmtId="0" fontId="42" fillId="0" borderId="4">
      <alignment wrapText="1"/>
      <protection/>
    </xf>
    <xf numFmtId="0" fontId="43" fillId="0" borderId="2">
      <alignment horizontal="center" vertical="top" wrapText="1"/>
      <protection/>
    </xf>
    <xf numFmtId="0" fontId="41" fillId="0" borderId="5">
      <alignment horizontal="left" indent="1"/>
      <protection/>
    </xf>
    <xf numFmtId="49" fontId="44" fillId="0" borderId="6">
      <alignment horizontal="left" vertical="center" wrapText="1" indent="1"/>
      <protection/>
    </xf>
    <xf numFmtId="49" fontId="43" fillId="0" borderId="7">
      <alignment horizontal="left" vertical="center" wrapText="1" indent="2"/>
      <protection/>
    </xf>
    <xf numFmtId="49" fontId="43" fillId="0" borderId="8">
      <alignment horizontal="left" vertical="center" wrapText="1" indent="3"/>
      <protection/>
    </xf>
    <xf numFmtId="49" fontId="43" fillId="0" borderId="9">
      <alignment horizontal="left" vertical="center" wrapText="1" indent="3"/>
      <protection/>
    </xf>
    <xf numFmtId="49" fontId="43" fillId="0" borderId="10">
      <alignment horizontal="left" vertical="center" wrapText="1" indent="3"/>
      <protection/>
    </xf>
    <xf numFmtId="0" fontId="44" fillId="0" borderId="5">
      <alignment horizontal="left" vertical="center" wrapText="1" indent="1"/>
      <protection/>
    </xf>
    <xf numFmtId="49" fontId="43" fillId="0" borderId="0">
      <alignment horizontal="left" vertical="center" wrapText="1" indent="3"/>
      <protection/>
    </xf>
    <xf numFmtId="49" fontId="44" fillId="0" borderId="5">
      <alignment horizontal="left" vertical="center" wrapText="1" indent="1"/>
      <protection/>
    </xf>
    <xf numFmtId="49" fontId="43" fillId="0" borderId="11">
      <alignment horizontal="center" vertical="center" wrapText="1"/>
      <protection/>
    </xf>
    <xf numFmtId="49" fontId="41" fillId="0" borderId="2">
      <alignment horizontal="center"/>
      <protection/>
    </xf>
    <xf numFmtId="49" fontId="41" fillId="0" borderId="2">
      <alignment horizontal="center" vertical="center" wrapText="1"/>
      <protection/>
    </xf>
    <xf numFmtId="49" fontId="43" fillId="0" borderId="0">
      <alignment horizontal="center" vertical="center" wrapText="1"/>
      <protection/>
    </xf>
    <xf numFmtId="0" fontId="41" fillId="0" borderId="2">
      <alignment horizontal="center" vertical="center"/>
      <protection/>
    </xf>
    <xf numFmtId="0" fontId="43" fillId="0" borderId="2">
      <alignment horizontal="center" vertical="center"/>
      <protection/>
    </xf>
    <xf numFmtId="49" fontId="41" fillId="0" borderId="2">
      <alignment horizontal="center" vertical="center"/>
      <protection/>
    </xf>
    <xf numFmtId="49" fontId="43" fillId="0" borderId="2">
      <alignment horizontal="center" vertical="center"/>
      <protection/>
    </xf>
    <xf numFmtId="49" fontId="43" fillId="0" borderId="2">
      <alignment horizontal="center" vertical="top" wrapText="1"/>
      <protection/>
    </xf>
    <xf numFmtId="0" fontId="43" fillId="0" borderId="11">
      <alignment/>
      <protection/>
    </xf>
    <xf numFmtId="4" fontId="43" fillId="0" borderId="0">
      <alignment horizontal="right" shrinkToFit="1"/>
      <protection/>
    </xf>
    <xf numFmtId="0" fontId="43" fillId="0" borderId="2">
      <alignment/>
      <protection/>
    </xf>
    <xf numFmtId="49" fontId="43" fillId="0" borderId="3">
      <alignment horizontal="center" wrapText="1"/>
      <protection/>
    </xf>
    <xf numFmtId="0" fontId="43" fillId="0" borderId="4">
      <alignment horizontal="center"/>
      <protection/>
    </xf>
    <xf numFmtId="0" fontId="45" fillId="0" borderId="3">
      <alignment/>
      <protection/>
    </xf>
    <xf numFmtId="0" fontId="45" fillId="0" borderId="4">
      <alignment/>
      <protection/>
    </xf>
    <xf numFmtId="0" fontId="43" fillId="0" borderId="3">
      <alignment horizontal="center"/>
      <protection/>
    </xf>
    <xf numFmtId="49" fontId="43" fillId="0" borderId="4">
      <alignment horizontal="center"/>
      <protection/>
    </xf>
    <xf numFmtId="49" fontId="43" fillId="0" borderId="0">
      <alignment horizontal="left"/>
      <protection/>
    </xf>
    <xf numFmtId="0" fontId="46" fillId="0" borderId="3">
      <alignment/>
      <protection/>
    </xf>
    <xf numFmtId="4" fontId="43" fillId="0" borderId="11">
      <alignment horizontal="right"/>
      <protection/>
    </xf>
    <xf numFmtId="0" fontId="43" fillId="0" borderId="11">
      <alignment horizontal="center" vertical="top"/>
      <protection/>
    </xf>
    <xf numFmtId="0" fontId="43" fillId="0" borderId="12">
      <alignment/>
      <protection/>
    </xf>
    <xf numFmtId="0" fontId="42" fillId="0" borderId="2">
      <alignment wrapText="1"/>
      <protection/>
    </xf>
    <xf numFmtId="0" fontId="43" fillId="0" borderId="2">
      <alignment horizontal="center" vertical="top"/>
      <protection/>
    </xf>
    <xf numFmtId="0" fontId="46" fillId="20" borderId="0">
      <alignment/>
      <protection/>
    </xf>
    <xf numFmtId="0" fontId="41" fillId="0" borderId="0">
      <alignment/>
      <protection/>
    </xf>
    <xf numFmtId="0" fontId="47" fillId="0" borderId="0">
      <alignment/>
      <protection/>
    </xf>
    <xf numFmtId="0" fontId="43" fillId="0" borderId="0">
      <alignment horizontal="left"/>
      <protection/>
    </xf>
    <xf numFmtId="0" fontId="43" fillId="0" borderId="0">
      <alignment/>
      <protection/>
    </xf>
    <xf numFmtId="0" fontId="40" fillId="0" borderId="0">
      <alignment/>
      <protection/>
    </xf>
    <xf numFmtId="0" fontId="46" fillId="0" borderId="0">
      <alignment/>
      <protection/>
    </xf>
    <xf numFmtId="49" fontId="43" fillId="0" borderId="2">
      <alignment horizontal="center" vertical="center" wrapText="1"/>
      <protection/>
    </xf>
    <xf numFmtId="0" fontId="43" fillId="0" borderId="13">
      <alignment horizontal="left" wrapText="1" indent="1"/>
      <protection/>
    </xf>
    <xf numFmtId="0" fontId="43" fillId="0" borderId="14">
      <alignment horizontal="left" wrapText="1" indent="1"/>
      <protection/>
    </xf>
    <xf numFmtId="0" fontId="43" fillId="0" borderId="15">
      <alignment horizontal="left" wrapText="1" indent="2"/>
      <protection/>
    </xf>
    <xf numFmtId="0" fontId="40" fillId="0" borderId="0">
      <alignment/>
      <protection/>
    </xf>
    <xf numFmtId="0" fontId="48" fillId="0" borderId="0">
      <alignment horizontal="center" vertical="top"/>
      <protection/>
    </xf>
    <xf numFmtId="0" fontId="43" fillId="0" borderId="4">
      <alignment horizontal="left"/>
      <protection/>
    </xf>
    <xf numFmtId="49" fontId="43" fillId="0" borderId="2">
      <alignment horizontal="center" wrapText="1"/>
      <protection/>
    </xf>
    <xf numFmtId="49" fontId="43" fillId="0" borderId="2">
      <alignment horizontal="center"/>
      <protection/>
    </xf>
    <xf numFmtId="49" fontId="43" fillId="0" borderId="4">
      <alignment/>
      <protection/>
    </xf>
    <xf numFmtId="49" fontId="43" fillId="0" borderId="0">
      <alignment/>
      <protection/>
    </xf>
    <xf numFmtId="49" fontId="43" fillId="0" borderId="16">
      <alignment horizontal="center" vertical="center" wrapText="1"/>
      <protection/>
    </xf>
    <xf numFmtId="4" fontId="43" fillId="0" borderId="2">
      <alignment horizontal="right"/>
      <protection/>
    </xf>
    <xf numFmtId="0" fontId="49" fillId="0" borderId="0">
      <alignment horizontal="center" wrapText="1"/>
      <protection/>
    </xf>
    <xf numFmtId="0" fontId="43" fillId="0" borderId="0">
      <alignment horizontal="center"/>
      <protection/>
    </xf>
    <xf numFmtId="0" fontId="43" fillId="0" borderId="3">
      <alignment wrapText="1"/>
      <protection/>
    </xf>
    <xf numFmtId="0" fontId="43" fillId="0" borderId="17">
      <alignment wrapText="1"/>
      <protection/>
    </xf>
    <xf numFmtId="0" fontId="50" fillId="0" borderId="18">
      <alignment/>
      <protection/>
    </xf>
    <xf numFmtId="49" fontId="51" fillId="0" borderId="0">
      <alignment horizontal="right"/>
      <protection/>
    </xf>
    <xf numFmtId="0" fontId="43" fillId="0" borderId="0">
      <alignment horizontal="right"/>
      <protection/>
    </xf>
    <xf numFmtId="0" fontId="50" fillId="0" borderId="3">
      <alignment/>
      <protection/>
    </xf>
    <xf numFmtId="0" fontId="43" fillId="0" borderId="11">
      <alignment horizontal="center"/>
      <protection/>
    </xf>
    <xf numFmtId="49" fontId="46" fillId="0" borderId="2">
      <alignment horizontal="center"/>
      <protection/>
    </xf>
    <xf numFmtId="164" fontId="43" fillId="0" borderId="2">
      <alignment horizontal="center"/>
      <protection/>
    </xf>
    <xf numFmtId="49" fontId="43" fillId="0" borderId="16">
      <alignment horizontal="center"/>
      <protection/>
    </xf>
    <xf numFmtId="0" fontId="43" fillId="0" borderId="2">
      <alignment horizontal="center"/>
      <protection/>
    </xf>
    <xf numFmtId="0" fontId="50" fillId="0" borderId="0">
      <alignment/>
      <protection/>
    </xf>
    <xf numFmtId="0" fontId="46" fillId="0" borderId="19">
      <alignment/>
      <protection/>
    </xf>
    <xf numFmtId="0" fontId="40" fillId="0" borderId="2">
      <alignment/>
      <protection/>
    </xf>
    <xf numFmtId="0" fontId="49" fillId="0" borderId="0">
      <alignment horizontal="left" wrapText="1"/>
      <protection/>
    </xf>
    <xf numFmtId="49" fontId="46" fillId="0" borderId="0">
      <alignment/>
      <protection/>
    </xf>
    <xf numFmtId="49" fontId="43" fillId="0" borderId="1">
      <alignment horizontal="center" vertical="center" wrapText="1"/>
      <protection/>
    </xf>
    <xf numFmtId="0" fontId="43" fillId="0" borderId="2">
      <alignment horizontal="left" wrapText="1"/>
      <protection/>
    </xf>
    <xf numFmtId="0" fontId="43" fillId="0" borderId="2">
      <alignment horizontal="left" wrapText="1" indent="1"/>
      <protection/>
    </xf>
    <xf numFmtId="0" fontId="43" fillId="0" borderId="2">
      <alignment horizontal="left" wrapText="1" indent="2"/>
      <protection/>
    </xf>
    <xf numFmtId="0" fontId="43" fillId="21" borderId="0">
      <alignment/>
      <protection/>
    </xf>
    <xf numFmtId="49" fontId="43" fillId="0" borderId="0">
      <alignment horizontal="right"/>
      <protection/>
    </xf>
    <xf numFmtId="0" fontId="43" fillId="0" borderId="0">
      <alignment horizontal="left" wrapText="1"/>
      <protection/>
    </xf>
    <xf numFmtId="0" fontId="43" fillId="0" borderId="3">
      <alignment horizontal="left"/>
      <protection/>
    </xf>
    <xf numFmtId="0" fontId="43" fillId="0" borderId="20">
      <alignment horizontal="left" wrapText="1" indent="1"/>
      <protection/>
    </xf>
    <xf numFmtId="0" fontId="43" fillId="0" borderId="3">
      <alignment/>
      <protection/>
    </xf>
    <xf numFmtId="0" fontId="41" fillId="0" borderId="1">
      <alignment horizontal="left" wrapText="1" indent="1"/>
      <protection/>
    </xf>
    <xf numFmtId="49" fontId="43" fillId="0" borderId="0">
      <alignment horizontal="center" wrapText="1"/>
      <protection/>
    </xf>
    <xf numFmtId="0" fontId="43" fillId="0" borderId="2">
      <alignment horizontal="center" wrapText="1"/>
      <protection/>
    </xf>
    <xf numFmtId="49" fontId="43" fillId="0" borderId="0">
      <alignment horizontal="center"/>
      <protection/>
    </xf>
    <xf numFmtId="49" fontId="43" fillId="0" borderId="3">
      <alignment/>
      <protection/>
    </xf>
    <xf numFmtId="4" fontId="43" fillId="0" borderId="15">
      <alignment horizontal="right"/>
      <protection/>
    </xf>
    <xf numFmtId="0" fontId="43" fillId="0" borderId="1">
      <alignment horizontal="center" wrapText="1"/>
      <protection/>
    </xf>
    <xf numFmtId="0" fontId="41" fillId="0" borderId="3">
      <alignment/>
      <protection/>
    </xf>
    <xf numFmtId="0" fontId="43" fillId="0" borderId="21">
      <alignment horizontal="left" wrapText="1" indent="1"/>
      <protection/>
    </xf>
    <xf numFmtId="0" fontId="43" fillId="0" borderId="14">
      <alignment horizontal="left" wrapText="1"/>
      <protection/>
    </xf>
    <xf numFmtId="0" fontId="43" fillId="0" borderId="14">
      <alignment horizontal="left" wrapText="1" indent="2"/>
      <protection/>
    </xf>
    <xf numFmtId="0" fontId="46" fillId="0" borderId="4">
      <alignment/>
      <protection/>
    </xf>
    <xf numFmtId="0" fontId="43" fillId="0" borderId="0">
      <alignment horizontal="center" wrapText="1"/>
      <protection/>
    </xf>
    <xf numFmtId="49" fontId="43" fillId="0" borderId="3">
      <alignment horizontal="left"/>
      <protection/>
    </xf>
    <xf numFmtId="49" fontId="43" fillId="0" borderId="16">
      <alignment horizontal="center" wrapText="1"/>
      <protection/>
    </xf>
    <xf numFmtId="49" fontId="43" fillId="0" borderId="11">
      <alignment horizontal="center" wrapText="1"/>
      <protection/>
    </xf>
    <xf numFmtId="0" fontId="41" fillId="0" borderId="0">
      <alignment horizontal="center"/>
      <protection/>
    </xf>
    <xf numFmtId="49" fontId="43" fillId="0" borderId="11">
      <alignment horizontal="center"/>
      <protection/>
    </xf>
    <xf numFmtId="4" fontId="43" fillId="0" borderId="16">
      <alignment horizontal="right"/>
      <protection/>
    </xf>
    <xf numFmtId="4" fontId="43" fillId="0" borderId="22">
      <alignment horizontal="right"/>
      <protection/>
    </xf>
    <xf numFmtId="49" fontId="43" fillId="0" borderId="12">
      <alignment horizontal="center"/>
      <protection/>
    </xf>
    <xf numFmtId="0" fontId="43" fillId="0" borderId="23">
      <alignment horizontal="left" wrapText="1" indent="1"/>
      <protection/>
    </xf>
    <xf numFmtId="0" fontId="43" fillId="0" borderId="23">
      <alignment horizontal="left" wrapText="1"/>
      <protection/>
    </xf>
    <xf numFmtId="0" fontId="43" fillId="0" borderId="24">
      <alignment horizontal="left" wrapText="1"/>
      <protection/>
    </xf>
    <xf numFmtId="0" fontId="43" fillId="0" borderId="24">
      <alignment horizontal="left" wrapText="1" indent="2"/>
      <protection/>
    </xf>
    <xf numFmtId="49" fontId="43" fillId="0" borderId="25">
      <alignment horizontal="center" wrapText="1"/>
      <protection/>
    </xf>
    <xf numFmtId="49" fontId="43" fillId="0" borderId="26">
      <alignment horizontal="center" wrapText="1"/>
      <protection/>
    </xf>
    <xf numFmtId="49" fontId="43" fillId="0" borderId="25">
      <alignment horizontal="center"/>
      <protection/>
    </xf>
    <xf numFmtId="0" fontId="46" fillId="0" borderId="11">
      <alignment/>
      <protection/>
    </xf>
    <xf numFmtId="0" fontId="41" fillId="0" borderId="1">
      <alignment horizontal="center" vertical="center" textRotation="90" wrapText="1"/>
      <protection/>
    </xf>
    <xf numFmtId="0" fontId="43" fillId="0" borderId="0">
      <alignment vertical="center"/>
      <protection/>
    </xf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52" fillId="28" borderId="27" applyNumberFormat="0" applyAlignment="0" applyProtection="0"/>
    <xf numFmtId="0" fontId="53" fillId="29" borderId="28" applyNumberFormat="0" applyAlignment="0" applyProtection="0"/>
    <xf numFmtId="0" fontId="54" fillId="29" borderId="2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29" applyNumberFormat="0" applyFill="0" applyAlignment="0" applyProtection="0"/>
    <xf numFmtId="0" fontId="56" fillId="0" borderId="30" applyNumberFormat="0" applyFill="0" applyAlignment="0" applyProtection="0"/>
    <xf numFmtId="0" fontId="57" fillId="0" borderId="31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32" applyNumberFormat="0" applyFill="0" applyAlignment="0" applyProtection="0"/>
    <xf numFmtId="0" fontId="59" fillId="30" borderId="33" applyNumberFormat="0" applyAlignment="0" applyProtection="0"/>
    <xf numFmtId="0" fontId="60" fillId="0" borderId="0" applyNumberFormat="0" applyFill="0" applyBorder="0" applyAlignment="0" applyProtection="0"/>
    <xf numFmtId="0" fontId="61" fillId="31" borderId="0" applyNumberFormat="0" applyBorder="0" applyAlignment="0" applyProtection="0"/>
    <xf numFmtId="0" fontId="18" fillId="0" borderId="0">
      <alignment/>
      <protection/>
    </xf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3" borderId="34" applyNumberFormat="0" applyFont="0" applyAlignment="0" applyProtection="0"/>
    <xf numFmtId="9" fontId="0" fillId="0" borderId="0" applyFont="0" applyFill="0" applyBorder="0" applyAlignment="0" applyProtection="0"/>
    <xf numFmtId="0" fontId="64" fillId="0" borderId="35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4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1" fillId="0" borderId="0" xfId="78" applyNumberFormat="1" applyProtection="1">
      <alignment/>
      <protection/>
    </xf>
    <xf numFmtId="0" fontId="46" fillId="0" borderId="0" xfId="83" applyNumberFormat="1" applyProtection="1">
      <alignment/>
      <protection/>
    </xf>
    <xf numFmtId="0" fontId="40" fillId="0" borderId="0" xfId="82" applyNumberFormat="1" applyProtection="1">
      <alignment/>
      <protection/>
    </xf>
    <xf numFmtId="0" fontId="43" fillId="0" borderId="0" xfId="80" applyNumberFormat="1" applyProtection="1">
      <alignment horizontal="left"/>
      <protection/>
    </xf>
    <xf numFmtId="0" fontId="43" fillId="0" borderId="0" xfId="81" applyNumberFormat="1" applyProtection="1">
      <alignment/>
      <protection/>
    </xf>
    <xf numFmtId="49" fontId="43" fillId="0" borderId="0" xfId="94" applyNumberFormat="1" applyProtection="1">
      <alignment/>
      <protection/>
    </xf>
    <xf numFmtId="49" fontId="43" fillId="0" borderId="2" xfId="92" applyNumberFormat="1" applyProtection="1">
      <alignment horizontal="center"/>
      <protection/>
    </xf>
    <xf numFmtId="49" fontId="43" fillId="0" borderId="2" xfId="84" applyNumberFormat="1" applyProtection="1">
      <alignment horizontal="center" vertical="center" wrapText="1"/>
      <protection/>
    </xf>
    <xf numFmtId="0" fontId="43" fillId="0" borderId="13" xfId="85" applyNumberFormat="1" applyProtection="1">
      <alignment horizontal="left" wrapText="1" indent="1"/>
      <protection/>
    </xf>
    <xf numFmtId="49" fontId="43" fillId="0" borderId="2" xfId="91" applyNumberFormat="1" applyProtection="1">
      <alignment horizontal="center" wrapText="1"/>
      <protection/>
    </xf>
    <xf numFmtId="4" fontId="43" fillId="0" borderId="2" xfId="96" applyNumberFormat="1" applyProtection="1">
      <alignment horizontal="right"/>
      <protection/>
    </xf>
    <xf numFmtId="0" fontId="43" fillId="0" borderId="14" xfId="86" applyNumberFormat="1" applyProtection="1">
      <alignment horizontal="left" wrapText="1" indent="1"/>
      <protection/>
    </xf>
    <xf numFmtId="0" fontId="43" fillId="0" borderId="15" xfId="87" applyNumberFormat="1" applyProtection="1">
      <alignment horizontal="left" wrapText="1" indent="2"/>
      <protection/>
    </xf>
    <xf numFmtId="0" fontId="43" fillId="0" borderId="2" xfId="118" applyNumberFormat="1" applyProtection="1">
      <alignment horizontal="left" wrapText="1" indent="2"/>
      <protection/>
    </xf>
    <xf numFmtId="0" fontId="43" fillId="21" borderId="0" xfId="119" applyNumberFormat="1" applyProtection="1">
      <alignment/>
      <protection/>
    </xf>
    <xf numFmtId="0" fontId="43" fillId="0" borderId="0" xfId="121" applyNumberFormat="1" applyProtection="1">
      <alignment horizontal="left" wrapText="1"/>
      <protection/>
    </xf>
    <xf numFmtId="49" fontId="43" fillId="0" borderId="0" xfId="126" applyNumberFormat="1" applyProtection="1">
      <alignment horizontal="center" wrapText="1"/>
      <protection/>
    </xf>
    <xf numFmtId="49" fontId="43" fillId="0" borderId="0" xfId="128" applyNumberFormat="1" applyProtection="1">
      <alignment horizontal="center"/>
      <protection/>
    </xf>
    <xf numFmtId="0" fontId="43" fillId="0" borderId="3" xfId="122" applyNumberFormat="1" applyProtection="1">
      <alignment horizontal="left"/>
      <protection/>
    </xf>
    <xf numFmtId="49" fontId="43" fillId="0" borderId="3" xfId="129" applyNumberFormat="1" applyProtection="1">
      <alignment/>
      <protection/>
    </xf>
    <xf numFmtId="0" fontId="43" fillId="0" borderId="3" xfId="124" applyNumberFormat="1" applyProtection="1">
      <alignment/>
      <protection/>
    </xf>
    <xf numFmtId="0" fontId="43" fillId="0" borderId="20" xfId="123" applyNumberFormat="1" applyProtection="1">
      <alignment horizontal="left" wrapText="1" indent="1"/>
      <protection/>
    </xf>
    <xf numFmtId="0" fontId="41" fillId="0" borderId="1" xfId="125" applyNumberFormat="1" applyProtection="1">
      <alignment horizontal="left" wrapText="1" indent="1"/>
      <protection/>
    </xf>
    <xf numFmtId="0" fontId="43" fillId="0" borderId="2" xfId="127" applyNumberFormat="1" applyProtection="1">
      <alignment horizontal="center" wrapText="1"/>
      <protection/>
    </xf>
    <xf numFmtId="0" fontId="43" fillId="0" borderId="3" xfId="103" applyNumberFormat="1" applyBorder="1" applyProtection="1">
      <alignment horizontal="right"/>
      <protection/>
    </xf>
    <xf numFmtId="0" fontId="43" fillId="0" borderId="0" xfId="103" applyNumberFormat="1" applyBorder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/>
      <protection/>
    </xf>
    <xf numFmtId="0" fontId="14" fillId="0" borderId="36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left"/>
      <protection/>
    </xf>
    <xf numFmtId="49" fontId="14" fillId="0" borderId="0" xfId="0" applyNumberFormat="1" applyFont="1" applyBorder="1" applyAlignment="1" applyProtection="1">
      <alignment horizontal="right"/>
      <protection/>
    </xf>
    <xf numFmtId="49" fontId="14" fillId="0" borderId="37" xfId="0" applyNumberFormat="1" applyFont="1" applyBorder="1" applyAlignment="1" applyProtection="1">
      <alignment horizontal="centerContinuous"/>
      <protection/>
    </xf>
    <xf numFmtId="165" fontId="14" fillId="0" borderId="38" xfId="0" applyNumberFormat="1" applyFont="1" applyBorder="1" applyAlignment="1" applyProtection="1">
      <alignment horizontal="center"/>
      <protection/>
    </xf>
    <xf numFmtId="49" fontId="15" fillId="0" borderId="0" xfId="0" applyNumberFormat="1" applyFont="1" applyBorder="1" applyAlignment="1" applyProtection="1">
      <alignment/>
      <protection/>
    </xf>
    <xf numFmtId="49" fontId="14" fillId="0" borderId="39" xfId="0" applyNumberFormat="1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/>
      <protection/>
    </xf>
    <xf numFmtId="49" fontId="14" fillId="0" borderId="38" xfId="0" applyNumberFormat="1" applyFont="1" applyBorder="1" applyAlignment="1" applyProtection="1">
      <alignment horizontal="center"/>
      <protection/>
    </xf>
    <xf numFmtId="49" fontId="14" fillId="0" borderId="39" xfId="0" applyNumberFormat="1" applyFont="1" applyBorder="1" applyAlignment="1" applyProtection="1">
      <alignment horizontal="centerContinuous"/>
      <protection/>
    </xf>
    <xf numFmtId="49" fontId="14" fillId="0" borderId="0" xfId="0" applyNumberFormat="1" applyFont="1" applyBorder="1" applyAlignment="1" applyProtection="1">
      <alignment horizontal="left"/>
      <protection/>
    </xf>
    <xf numFmtId="49" fontId="14" fillId="0" borderId="40" xfId="0" applyNumberFormat="1" applyFont="1" applyBorder="1" applyAlignment="1" applyProtection="1">
      <alignment horizontal="centerContinuous"/>
      <protection/>
    </xf>
    <xf numFmtId="49" fontId="43" fillId="0" borderId="2" xfId="84" applyNumberFormat="1" applyFont="1" applyProtection="1">
      <alignment horizontal="center" vertical="center" wrapText="1"/>
      <protection/>
    </xf>
    <xf numFmtId="49" fontId="43" fillId="0" borderId="2" xfId="84" applyAlignment="1">
      <alignment horizontal="center" vertical="center" wrapText="1"/>
      <protection/>
    </xf>
    <xf numFmtId="49" fontId="43" fillId="0" borderId="2" xfId="92" applyNumberFormat="1" applyFont="1" applyProtection="1">
      <alignment horizontal="center"/>
      <protection/>
    </xf>
    <xf numFmtId="0" fontId="43" fillId="0" borderId="2" xfId="118" applyNumberFormat="1" applyFont="1" applyProtection="1">
      <alignment horizontal="left" wrapText="1" indent="2"/>
      <protection/>
    </xf>
    <xf numFmtId="49" fontId="15" fillId="0" borderId="0" xfId="0" applyNumberFormat="1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/>
      <protection/>
    </xf>
    <xf numFmtId="0" fontId="14" fillId="0" borderId="41" xfId="0" applyFont="1" applyBorder="1" applyAlignment="1" applyProtection="1">
      <alignment horizontal="center" vertical="center"/>
      <protection/>
    </xf>
    <xf numFmtId="0" fontId="14" fillId="0" borderId="36" xfId="0" applyFont="1" applyBorder="1" applyAlignment="1" applyProtection="1">
      <alignment horizontal="center" vertical="center"/>
      <protection/>
    </xf>
    <xf numFmtId="0" fontId="14" fillId="0" borderId="42" xfId="0" applyFont="1" applyBorder="1" applyAlignment="1" applyProtection="1">
      <alignment horizontal="center" vertical="center"/>
      <protection/>
    </xf>
    <xf numFmtId="49" fontId="14" fillId="0" borderId="36" xfId="0" applyNumberFormat="1" applyFont="1" applyBorder="1" applyAlignment="1" applyProtection="1">
      <alignment horizontal="center" vertical="center"/>
      <protection/>
    </xf>
    <xf numFmtId="49" fontId="14" fillId="0" borderId="42" xfId="0" applyNumberFormat="1" applyFont="1" applyBorder="1" applyAlignment="1" applyProtection="1">
      <alignment horizontal="center" vertical="center"/>
      <protection/>
    </xf>
    <xf numFmtId="49" fontId="14" fillId="0" borderId="43" xfId="0" applyNumberFormat="1" applyFont="1" applyBorder="1" applyAlignment="1" applyProtection="1">
      <alignment horizontal="center" vertical="center"/>
      <protection/>
    </xf>
    <xf numFmtId="49" fontId="16" fillId="0" borderId="44" xfId="0" applyNumberFormat="1" applyFont="1" applyBorder="1" applyAlignment="1" applyProtection="1">
      <alignment horizontal="left" wrapText="1"/>
      <protection/>
    </xf>
    <xf numFmtId="49" fontId="16" fillId="0" borderId="45" xfId="0" applyNumberFormat="1" applyFont="1" applyBorder="1" applyAlignment="1" applyProtection="1">
      <alignment horizontal="center" wrapText="1"/>
      <protection/>
    </xf>
    <xf numFmtId="49" fontId="16" fillId="0" borderId="46" xfId="0" applyNumberFormat="1" applyFont="1" applyBorder="1" applyAlignment="1" applyProtection="1">
      <alignment horizontal="center" wrapText="1"/>
      <protection/>
    </xf>
    <xf numFmtId="4" fontId="16" fillId="0" borderId="46" xfId="0" applyNumberFormat="1" applyFont="1" applyBorder="1" applyAlignment="1" applyProtection="1">
      <alignment horizontal="right"/>
      <protection/>
    </xf>
    <xf numFmtId="4" fontId="16" fillId="0" borderId="47" xfId="0" applyNumberFormat="1" applyFont="1" applyBorder="1" applyAlignment="1" applyProtection="1">
      <alignment horizontal="right"/>
      <protection/>
    </xf>
    <xf numFmtId="0" fontId="14" fillId="0" borderId="48" xfId="0" applyFont="1" applyBorder="1" applyAlignment="1" applyProtection="1">
      <alignment horizontal="left"/>
      <protection/>
    </xf>
    <xf numFmtId="0" fontId="14" fillId="0" borderId="49" xfId="0" applyFont="1" applyBorder="1" applyAlignment="1" applyProtection="1">
      <alignment horizontal="center"/>
      <protection/>
    </xf>
    <xf numFmtId="0" fontId="14" fillId="0" borderId="50" xfId="0" applyFont="1" applyBorder="1" applyAlignment="1" applyProtection="1">
      <alignment horizontal="center"/>
      <protection/>
    </xf>
    <xf numFmtId="49" fontId="14" fillId="0" borderId="50" xfId="0" applyNumberFormat="1" applyFont="1" applyBorder="1" applyAlignment="1" applyProtection="1">
      <alignment horizontal="center"/>
      <protection/>
    </xf>
    <xf numFmtId="49" fontId="14" fillId="0" borderId="51" xfId="0" applyNumberFormat="1" applyFont="1" applyBorder="1" applyAlignment="1" applyProtection="1">
      <alignment horizontal="center"/>
      <protection/>
    </xf>
    <xf numFmtId="49" fontId="16" fillId="0" borderId="52" xfId="0" applyNumberFormat="1" applyFont="1" applyBorder="1" applyAlignment="1" applyProtection="1">
      <alignment horizontal="left" wrapText="1"/>
      <protection/>
    </xf>
    <xf numFmtId="49" fontId="16" fillId="0" borderId="53" xfId="0" applyNumberFormat="1" applyFont="1" applyBorder="1" applyAlignment="1" applyProtection="1">
      <alignment horizontal="center" wrapText="1"/>
      <protection/>
    </xf>
    <xf numFmtId="49" fontId="16" fillId="0" borderId="54" xfId="0" applyNumberFormat="1" applyFont="1" applyBorder="1" applyAlignment="1" applyProtection="1">
      <alignment horizontal="center" wrapText="1"/>
      <protection/>
    </xf>
    <xf numFmtId="4" fontId="16" fillId="0" borderId="54" xfId="0" applyNumberFormat="1" applyFont="1" applyBorder="1" applyAlignment="1" applyProtection="1">
      <alignment horizontal="right"/>
      <protection/>
    </xf>
    <xf numFmtId="4" fontId="16" fillId="0" borderId="55" xfId="0" applyNumberFormat="1" applyFont="1" applyBorder="1" applyAlignment="1" applyProtection="1">
      <alignment horizontal="right"/>
      <protection/>
    </xf>
    <xf numFmtId="49" fontId="14" fillId="0" borderId="56" xfId="0" applyNumberFormat="1" applyFont="1" applyBorder="1" applyAlignment="1" applyProtection="1">
      <alignment horizontal="left" wrapText="1"/>
      <protection/>
    </xf>
    <xf numFmtId="49" fontId="14" fillId="0" borderId="45" xfId="0" applyNumberFormat="1" applyFont="1" applyBorder="1" applyAlignment="1" applyProtection="1">
      <alignment horizontal="center" wrapText="1"/>
      <protection/>
    </xf>
    <xf numFmtId="49" fontId="14" fillId="0" borderId="46" xfId="0" applyNumberFormat="1" applyFont="1" applyBorder="1" applyAlignment="1" applyProtection="1">
      <alignment horizontal="center" wrapText="1"/>
      <protection/>
    </xf>
    <xf numFmtId="4" fontId="14" fillId="0" borderId="46" xfId="0" applyNumberFormat="1" applyFont="1" applyBorder="1" applyAlignment="1" applyProtection="1">
      <alignment horizontal="right"/>
      <protection/>
    </xf>
    <xf numFmtId="4" fontId="14" fillId="0" borderId="47" xfId="0" applyNumberFormat="1" applyFont="1" applyBorder="1" applyAlignment="1" applyProtection="1">
      <alignment horizontal="right"/>
      <protection/>
    </xf>
    <xf numFmtId="0" fontId="15" fillId="0" borderId="57" xfId="0" applyFont="1" applyBorder="1" applyAlignment="1" applyProtection="1">
      <alignment horizontal="left"/>
      <protection/>
    </xf>
    <xf numFmtId="0" fontId="15" fillId="0" borderId="58" xfId="0" applyFont="1" applyBorder="1" applyAlignment="1" applyProtection="1">
      <alignment horizontal="center"/>
      <protection/>
    </xf>
    <xf numFmtId="0" fontId="15" fillId="0" borderId="58" xfId="0" applyFont="1" applyBorder="1" applyAlignment="1" applyProtection="1">
      <alignment horizontal="left"/>
      <protection/>
    </xf>
    <xf numFmtId="49" fontId="15" fillId="0" borderId="58" xfId="0" applyNumberFormat="1" applyFont="1" applyBorder="1" applyAlignment="1" applyProtection="1">
      <alignment/>
      <protection/>
    </xf>
    <xf numFmtId="0" fontId="15" fillId="0" borderId="58" xfId="0" applyFont="1" applyBorder="1" applyAlignment="1" applyProtection="1">
      <alignment/>
      <protection/>
    </xf>
    <xf numFmtId="0" fontId="17" fillId="0" borderId="0" xfId="0" applyFont="1" applyBorder="1" applyAlignment="1">
      <alignment/>
    </xf>
    <xf numFmtId="0" fontId="0" fillId="0" borderId="0" xfId="0" applyBorder="1" applyAlignment="1">
      <alignment/>
    </xf>
    <xf numFmtId="0" fontId="17" fillId="0" borderId="0" xfId="175" applyFont="1">
      <alignment/>
      <protection/>
    </xf>
    <xf numFmtId="0" fontId="19" fillId="0" borderId="0" xfId="0" applyFont="1" applyBorder="1" applyAlignment="1">
      <alignment/>
    </xf>
    <xf numFmtId="0" fontId="19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67" fillId="0" borderId="0" xfId="82" applyNumberFormat="1" applyFont="1" applyProtection="1">
      <alignment/>
      <protection/>
    </xf>
    <xf numFmtId="49" fontId="43" fillId="0" borderId="11" xfId="95" applyNumberFormat="1" applyFont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49" fontId="43" fillId="0" borderId="11" xfId="95" applyNumberForma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49" fontId="14" fillId="0" borderId="59" xfId="0" applyNumberFormat="1" applyFont="1" applyBorder="1" applyAlignment="1" applyProtection="1">
      <alignment horizontal="left" wrapText="1"/>
      <protection/>
    </xf>
    <xf numFmtId="49" fontId="15" fillId="0" borderId="59" xfId="0" applyNumberFormat="1" applyFont="1" applyBorder="1" applyAlignment="1" applyProtection="1">
      <alignment wrapText="1"/>
      <protection/>
    </xf>
    <xf numFmtId="49" fontId="14" fillId="0" borderId="60" xfId="0" applyNumberFormat="1" applyFont="1" applyBorder="1" applyAlignment="1" applyProtection="1">
      <alignment horizontal="left" wrapText="1"/>
      <protection/>
    </xf>
    <xf numFmtId="49" fontId="43" fillId="0" borderId="2" xfId="84" applyNumberFormat="1" applyProtection="1">
      <alignment horizontal="center" vertical="center" wrapText="1"/>
      <protection/>
    </xf>
    <xf numFmtId="49" fontId="43" fillId="0" borderId="2" xfId="84">
      <alignment horizontal="center" vertical="center" wrapText="1"/>
      <protection/>
    </xf>
    <xf numFmtId="49" fontId="20" fillId="0" borderId="0" xfId="0" applyNumberFormat="1" applyFont="1" applyBorder="1" applyAlignment="1" applyProtection="1">
      <alignment vertical="distributed"/>
      <protection/>
    </xf>
    <xf numFmtId="0" fontId="0" fillId="0" borderId="0" xfId="0" applyBorder="1" applyAlignment="1">
      <alignment vertical="distributed"/>
    </xf>
    <xf numFmtId="0" fontId="43" fillId="0" borderId="0" xfId="103" applyNumberFormat="1" applyProtection="1">
      <alignment horizontal="right"/>
      <protection/>
    </xf>
    <xf numFmtId="0" fontId="43" fillId="0" borderId="0" xfId="103">
      <alignment horizontal="right"/>
      <protection/>
    </xf>
    <xf numFmtId="49" fontId="14" fillId="0" borderId="61" xfId="0" applyNumberFormat="1" applyFont="1" applyBorder="1" applyAlignment="1" applyProtection="1">
      <alignment horizontal="center" vertical="center" wrapText="1"/>
      <protection/>
    </xf>
    <xf numFmtId="49" fontId="14" fillId="0" borderId="62" xfId="0" applyNumberFormat="1" applyFont="1" applyBorder="1" applyAlignment="1" applyProtection="1">
      <alignment horizontal="center" vertical="center" wrapText="1"/>
      <protection/>
    </xf>
    <xf numFmtId="49" fontId="14" fillId="0" borderId="54" xfId="0" applyNumberFormat="1" applyFont="1" applyBorder="1" applyAlignment="1" applyProtection="1">
      <alignment horizontal="center" vertical="center" wrapText="1"/>
      <protection/>
    </xf>
    <xf numFmtId="49" fontId="14" fillId="0" borderId="63" xfId="0" applyNumberFormat="1" applyFont="1" applyBorder="1" applyAlignment="1" applyProtection="1">
      <alignment horizontal="center" vertical="center" wrapText="1"/>
      <protection/>
    </xf>
    <xf numFmtId="49" fontId="14" fillId="0" borderId="64" xfId="0" applyNumberFormat="1" applyFont="1" applyBorder="1" applyAlignment="1" applyProtection="1">
      <alignment horizontal="center" vertical="center" wrapText="1"/>
      <protection/>
    </xf>
    <xf numFmtId="49" fontId="14" fillId="0" borderId="55" xfId="0" applyNumberFormat="1" applyFont="1" applyBorder="1" applyAlignment="1" applyProtection="1">
      <alignment horizontal="center" vertical="center" wrapText="1"/>
      <protection/>
    </xf>
    <xf numFmtId="49" fontId="14" fillId="0" borderId="0" xfId="0" applyNumberFormat="1" applyFont="1" applyBorder="1" applyAlignment="1" applyProtection="1">
      <alignment horizontal="right"/>
      <protection/>
    </xf>
    <xf numFmtId="0" fontId="14" fillId="0" borderId="65" xfId="0" applyFont="1" applyBorder="1" applyAlignment="1" applyProtection="1">
      <alignment horizontal="center" vertical="center" wrapText="1"/>
      <protection/>
    </xf>
    <xf numFmtId="0" fontId="14" fillId="0" borderId="66" xfId="0" applyFont="1" applyBorder="1" applyAlignment="1" applyProtection="1">
      <alignment horizontal="center" vertical="center" wrapText="1"/>
      <protection/>
    </xf>
    <xf numFmtId="0" fontId="14" fillId="0" borderId="53" xfId="0" applyFont="1" applyBorder="1" applyAlignment="1" applyProtection="1">
      <alignment horizontal="center" vertical="center" wrapText="1"/>
      <protection/>
    </xf>
    <xf numFmtId="0" fontId="14" fillId="0" borderId="61" xfId="0" applyFont="1" applyBorder="1" applyAlignment="1" applyProtection="1">
      <alignment horizontal="center" vertical="center" wrapText="1"/>
      <protection/>
    </xf>
    <xf numFmtId="0" fontId="14" fillId="0" borderId="62" xfId="0" applyFont="1" applyBorder="1" applyAlignment="1" applyProtection="1">
      <alignment horizontal="center" vertical="center" wrapText="1"/>
      <protection/>
    </xf>
    <xf numFmtId="0" fontId="14" fillId="0" borderId="54" xfId="0" applyFont="1" applyBorder="1" applyAlignment="1" applyProtection="1">
      <alignment horizontal="center" vertical="center" wrapText="1"/>
      <protection/>
    </xf>
    <xf numFmtId="0" fontId="14" fillId="0" borderId="67" xfId="0" applyFont="1" applyBorder="1" applyAlignment="1" applyProtection="1">
      <alignment horizontal="center" vertical="center" wrapText="1"/>
      <protection/>
    </xf>
    <xf numFmtId="0" fontId="14" fillId="0" borderId="68" xfId="0" applyFont="1" applyBorder="1" applyAlignment="1" applyProtection="1">
      <alignment horizontal="center" vertical="center" wrapText="1"/>
      <protection/>
    </xf>
    <xf numFmtId="0" fontId="14" fillId="0" borderId="69" xfId="0" applyFont="1" applyBorder="1" applyAlignment="1" applyProtection="1">
      <alignment horizontal="center" vertical="center" wrapText="1"/>
      <protection/>
    </xf>
  </cellXfs>
  <cellStyles count="1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21" xfId="77"/>
    <cellStyle name="xl22" xfId="78"/>
    <cellStyle name="xl23" xfId="79"/>
    <cellStyle name="xl24" xfId="80"/>
    <cellStyle name="xl25" xfId="81"/>
    <cellStyle name="xl26" xfId="82"/>
    <cellStyle name="xl27" xfId="83"/>
    <cellStyle name="xl28" xfId="84"/>
    <cellStyle name="xl29" xfId="85"/>
    <cellStyle name="xl30" xfId="86"/>
    <cellStyle name="xl31" xfId="87"/>
    <cellStyle name="xl32" xfId="88"/>
    <cellStyle name="xl33" xfId="89"/>
    <cellStyle name="xl34" xfId="90"/>
    <cellStyle name="xl35" xfId="91"/>
    <cellStyle name="xl36" xfId="92"/>
    <cellStyle name="xl37" xfId="93"/>
    <cellStyle name="xl38" xfId="94"/>
    <cellStyle name="xl39" xfId="95"/>
    <cellStyle name="xl40" xfId="96"/>
    <cellStyle name="xl41" xfId="97"/>
    <cellStyle name="xl42" xfId="98"/>
    <cellStyle name="xl43" xfId="99"/>
    <cellStyle name="xl44" xfId="100"/>
    <cellStyle name="xl45" xfId="101"/>
    <cellStyle name="xl46" xfId="102"/>
    <cellStyle name="xl47" xfId="103"/>
    <cellStyle name="xl48" xfId="104"/>
    <cellStyle name="xl49" xfId="105"/>
    <cellStyle name="xl50" xfId="106"/>
    <cellStyle name="xl51" xfId="107"/>
    <cellStyle name="xl52" xfId="108"/>
    <cellStyle name="xl53" xfId="109"/>
    <cellStyle name="xl54" xfId="110"/>
    <cellStyle name="xl55" xfId="111"/>
    <cellStyle name="xl56" xfId="112"/>
    <cellStyle name="xl57" xfId="113"/>
    <cellStyle name="xl58" xfId="114"/>
    <cellStyle name="xl59" xfId="115"/>
    <cellStyle name="xl60" xfId="116"/>
    <cellStyle name="xl61" xfId="117"/>
    <cellStyle name="xl62" xfId="118"/>
    <cellStyle name="xl63" xfId="119"/>
    <cellStyle name="xl64" xfId="120"/>
    <cellStyle name="xl65" xfId="121"/>
    <cellStyle name="xl66" xfId="122"/>
    <cellStyle name="xl67" xfId="123"/>
    <cellStyle name="xl68" xfId="124"/>
    <cellStyle name="xl69" xfId="125"/>
    <cellStyle name="xl70" xfId="126"/>
    <cellStyle name="xl71" xfId="127"/>
    <cellStyle name="xl72" xfId="128"/>
    <cellStyle name="xl73" xfId="129"/>
    <cellStyle name="xl74" xfId="130"/>
    <cellStyle name="xl75" xfId="131"/>
    <cellStyle name="xl76" xfId="132"/>
    <cellStyle name="xl77" xfId="133"/>
    <cellStyle name="xl78" xfId="134"/>
    <cellStyle name="xl79" xfId="135"/>
    <cellStyle name="xl80" xfId="136"/>
    <cellStyle name="xl81" xfId="137"/>
    <cellStyle name="xl82" xfId="138"/>
    <cellStyle name="xl83" xfId="139"/>
    <cellStyle name="xl84" xfId="140"/>
    <cellStyle name="xl85" xfId="141"/>
    <cellStyle name="xl86" xfId="142"/>
    <cellStyle name="xl87" xfId="143"/>
    <cellStyle name="xl88" xfId="144"/>
    <cellStyle name="xl89" xfId="145"/>
    <cellStyle name="xl90" xfId="146"/>
    <cellStyle name="xl91" xfId="147"/>
    <cellStyle name="xl92" xfId="148"/>
    <cellStyle name="xl93" xfId="149"/>
    <cellStyle name="xl94" xfId="150"/>
    <cellStyle name="xl95" xfId="151"/>
    <cellStyle name="xl96" xfId="152"/>
    <cellStyle name="xl97" xfId="153"/>
    <cellStyle name="xl98" xfId="154"/>
    <cellStyle name="xl99" xfId="155"/>
    <cellStyle name="Акцент1" xfId="156"/>
    <cellStyle name="Акцент2" xfId="157"/>
    <cellStyle name="Акцент3" xfId="158"/>
    <cellStyle name="Акцент4" xfId="159"/>
    <cellStyle name="Акцент5" xfId="160"/>
    <cellStyle name="Акцент6" xfId="161"/>
    <cellStyle name="Ввод " xfId="162"/>
    <cellStyle name="Вывод" xfId="163"/>
    <cellStyle name="Вычисление" xfId="164"/>
    <cellStyle name="Currency" xfId="165"/>
    <cellStyle name="Currency [0]" xfId="166"/>
    <cellStyle name="Заголовок 1" xfId="167"/>
    <cellStyle name="Заголовок 2" xfId="168"/>
    <cellStyle name="Заголовок 3" xfId="169"/>
    <cellStyle name="Заголовок 4" xfId="170"/>
    <cellStyle name="Итог" xfId="171"/>
    <cellStyle name="Контрольная ячейка" xfId="172"/>
    <cellStyle name="Название" xfId="173"/>
    <cellStyle name="Нейтральный" xfId="174"/>
    <cellStyle name="Обычный 2" xfId="175"/>
    <cellStyle name="Плохой" xfId="176"/>
    <cellStyle name="Пояснение" xfId="177"/>
    <cellStyle name="Примечание" xfId="178"/>
    <cellStyle name="Percent" xfId="179"/>
    <cellStyle name="Связанная ячейка" xfId="180"/>
    <cellStyle name="Текст предупреждения" xfId="181"/>
    <cellStyle name="Comma" xfId="182"/>
    <cellStyle name="Comma [0]" xfId="183"/>
    <cellStyle name="Хороший" xfId="184"/>
  </cellStyles>
  <dxfs count="1">
    <dxf/>
  </dxf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view="pageBreakPreview" zoomScaleSheetLayoutView="100" zoomScalePageLayoutView="0" workbookViewId="0" topLeftCell="A1">
      <selection activeCell="C13" sqref="C13:C14"/>
    </sheetView>
  </sheetViews>
  <sheetFormatPr defaultColWidth="8.57421875" defaultRowHeight="15"/>
  <cols>
    <col min="1" max="1" width="41.00390625" style="1" customWidth="1"/>
    <col min="2" max="2" width="5.140625" style="1" customWidth="1"/>
    <col min="3" max="3" width="21.7109375" style="1" customWidth="1"/>
    <col min="4" max="4" width="10.8515625" style="1" customWidth="1"/>
    <col min="5" max="5" width="11.140625" style="1" customWidth="1"/>
    <col min="6" max="6" width="11.28125" style="1" customWidth="1"/>
    <col min="7" max="7" width="0.13671875" style="1" customWidth="1"/>
    <col min="8" max="16384" width="8.57421875" style="1" customWidth="1"/>
  </cols>
  <sheetData>
    <row r="1" spans="1:7" ht="16.5" customHeight="1">
      <c r="A1" s="89"/>
      <c r="B1" s="89"/>
      <c r="C1" s="89"/>
      <c r="D1" s="28"/>
      <c r="E1" s="28"/>
      <c r="F1" s="3"/>
      <c r="G1" s="4"/>
    </row>
    <row r="2" spans="1:7" ht="16.5" customHeight="1" thickBot="1">
      <c r="A2" s="89" t="s">
        <v>259</v>
      </c>
      <c r="B2" s="89"/>
      <c r="C2" s="89"/>
      <c r="D2" s="29"/>
      <c r="E2" s="29"/>
      <c r="F2" s="30" t="s">
        <v>0</v>
      </c>
      <c r="G2" s="4"/>
    </row>
    <row r="3" spans="1:7" ht="13.5" customHeight="1">
      <c r="A3" s="31"/>
      <c r="B3" s="31"/>
      <c r="C3" s="31"/>
      <c r="D3" s="32"/>
      <c r="E3" s="32" t="s">
        <v>260</v>
      </c>
      <c r="F3" s="33" t="s">
        <v>261</v>
      </c>
      <c r="G3" s="4"/>
    </row>
    <row r="4" spans="1:7" ht="13.5" customHeight="1">
      <c r="A4" s="90" t="s">
        <v>303</v>
      </c>
      <c r="B4" s="90"/>
      <c r="C4" s="90"/>
      <c r="D4" s="29"/>
      <c r="E4" s="29" t="s">
        <v>262</v>
      </c>
      <c r="F4" s="34">
        <v>45139</v>
      </c>
      <c r="G4" s="4"/>
    </row>
    <row r="5" spans="1:7" ht="13.5" customHeight="1">
      <c r="A5" s="35"/>
      <c r="B5" s="35"/>
      <c r="C5" s="35"/>
      <c r="D5" s="29"/>
      <c r="E5" s="29" t="s">
        <v>263</v>
      </c>
      <c r="F5" s="36" t="s">
        <v>1</v>
      </c>
      <c r="G5" s="4"/>
    </row>
    <row r="6" spans="1:7" ht="25.5" customHeight="1">
      <c r="A6" s="37" t="s">
        <v>264</v>
      </c>
      <c r="B6" s="91" t="s">
        <v>271</v>
      </c>
      <c r="C6" s="92"/>
      <c r="D6" s="29"/>
      <c r="E6" s="29" t="s">
        <v>265</v>
      </c>
      <c r="F6" s="36" t="s">
        <v>258</v>
      </c>
      <c r="G6" s="4"/>
    </row>
    <row r="7" spans="1:7" ht="32.25" customHeight="1">
      <c r="A7" s="37" t="s">
        <v>266</v>
      </c>
      <c r="B7" s="93" t="s">
        <v>272</v>
      </c>
      <c r="C7" s="93"/>
      <c r="D7" s="29"/>
      <c r="E7" s="29" t="s">
        <v>267</v>
      </c>
      <c r="F7" s="38" t="s">
        <v>2</v>
      </c>
      <c r="G7" s="4"/>
    </row>
    <row r="8" spans="1:7" ht="13.5" customHeight="1">
      <c r="A8" s="37" t="s">
        <v>268</v>
      </c>
      <c r="B8" s="37"/>
      <c r="C8" s="37"/>
      <c r="D8" s="29"/>
      <c r="E8" s="29"/>
      <c r="F8" s="39"/>
      <c r="G8" s="4"/>
    </row>
    <row r="9" spans="1:7" ht="13.5" customHeight="1" thickBot="1">
      <c r="A9" s="37" t="s">
        <v>269</v>
      </c>
      <c r="B9" s="37"/>
      <c r="C9" s="40"/>
      <c r="D9" s="29"/>
      <c r="E9" s="29" t="s">
        <v>270</v>
      </c>
      <c r="F9" s="41" t="s">
        <v>3</v>
      </c>
      <c r="G9" s="4"/>
    </row>
    <row r="10" spans="1:7" ht="15" customHeight="1">
      <c r="A10" s="4"/>
      <c r="B10" s="4"/>
      <c r="C10" s="4"/>
      <c r="D10" s="4"/>
      <c r="E10" s="3"/>
      <c r="F10" s="3"/>
      <c r="G10" s="4"/>
    </row>
    <row r="11" spans="1:7" ht="12.75" customHeight="1">
      <c r="A11" s="3"/>
      <c r="B11" s="3"/>
      <c r="C11" s="3"/>
      <c r="D11" s="3"/>
      <c r="E11" s="3"/>
      <c r="F11" s="3"/>
      <c r="G11" s="4"/>
    </row>
    <row r="12" spans="1:7" ht="24.75" customHeight="1">
      <c r="A12" s="2" t="s">
        <v>4</v>
      </c>
      <c r="B12" s="2"/>
      <c r="C12" s="5"/>
      <c r="D12" s="7"/>
      <c r="E12" s="26"/>
      <c r="F12" s="27"/>
      <c r="G12" s="4"/>
    </row>
    <row r="13" spans="1:7" ht="11.25" customHeight="1">
      <c r="A13" s="94" t="s">
        <v>5</v>
      </c>
      <c r="B13" s="94" t="s">
        <v>6</v>
      </c>
      <c r="C13" s="94" t="s">
        <v>7</v>
      </c>
      <c r="D13" s="86" t="s">
        <v>8</v>
      </c>
      <c r="E13" s="86" t="s">
        <v>10</v>
      </c>
      <c r="F13" s="88" t="s">
        <v>273</v>
      </c>
      <c r="G13" s="4"/>
    </row>
    <row r="14" spans="1:7" ht="140.25" customHeight="1">
      <c r="A14" s="95"/>
      <c r="B14" s="95"/>
      <c r="C14" s="95"/>
      <c r="D14" s="87"/>
      <c r="E14" s="87"/>
      <c r="F14" s="87"/>
      <c r="G14" s="4"/>
    </row>
    <row r="15" spans="1:7" ht="11.25" customHeight="1">
      <c r="A15" s="9" t="s">
        <v>11</v>
      </c>
      <c r="B15" s="9" t="s">
        <v>12</v>
      </c>
      <c r="C15" s="9" t="s">
        <v>13</v>
      </c>
      <c r="D15" s="42" t="s">
        <v>14</v>
      </c>
      <c r="E15" s="42" t="s">
        <v>15</v>
      </c>
      <c r="F15" s="42" t="s">
        <v>16</v>
      </c>
      <c r="G15" s="4"/>
    </row>
    <row r="16" spans="1:7" ht="21.75" customHeight="1">
      <c r="A16" s="10" t="s">
        <v>17</v>
      </c>
      <c r="B16" s="11" t="s">
        <v>18</v>
      </c>
      <c r="C16" s="8" t="s">
        <v>19</v>
      </c>
      <c r="D16" s="12">
        <v>23114300</v>
      </c>
      <c r="E16" s="12">
        <v>11610440.51</v>
      </c>
      <c r="F16" s="12">
        <f>D16-E16</f>
        <v>11503859.49</v>
      </c>
      <c r="G16" s="4"/>
    </row>
    <row r="17" spans="1:7" ht="15" customHeight="1">
      <c r="A17" s="13" t="s">
        <v>20</v>
      </c>
      <c r="B17" s="11"/>
      <c r="C17" s="8"/>
      <c r="D17" s="8"/>
      <c r="E17" s="8"/>
      <c r="F17" s="8"/>
      <c r="G17" s="4"/>
    </row>
    <row r="18" spans="1:7" ht="14.25">
      <c r="A18" s="14" t="s">
        <v>21</v>
      </c>
      <c r="B18" s="8" t="s">
        <v>18</v>
      </c>
      <c r="C18" s="8" t="s">
        <v>22</v>
      </c>
      <c r="D18" s="12">
        <v>10003400</v>
      </c>
      <c r="E18" s="12">
        <v>6659080</v>
      </c>
      <c r="F18" s="12">
        <f aca="true" t="shared" si="0" ref="F18:F64">D18-E18</f>
        <v>3344320</v>
      </c>
      <c r="G18" s="4"/>
    </row>
    <row r="19" spans="1:7" ht="14.25">
      <c r="A19" s="14" t="s">
        <v>23</v>
      </c>
      <c r="B19" s="8" t="s">
        <v>18</v>
      </c>
      <c r="C19" s="8" t="s">
        <v>24</v>
      </c>
      <c r="D19" s="12">
        <v>1801300</v>
      </c>
      <c r="E19" s="12">
        <v>1716001.15</v>
      </c>
      <c r="F19" s="12">
        <f t="shared" si="0"/>
        <v>85298.8500000001</v>
      </c>
      <c r="G19" s="4"/>
    </row>
    <row r="20" spans="1:7" ht="14.25">
      <c r="A20" s="14" t="s">
        <v>25</v>
      </c>
      <c r="B20" s="8" t="s">
        <v>18</v>
      </c>
      <c r="C20" s="8" t="s">
        <v>26</v>
      </c>
      <c r="D20" s="12">
        <v>1801300</v>
      </c>
      <c r="E20" s="12">
        <v>1716001.15</v>
      </c>
      <c r="F20" s="12">
        <f t="shared" si="0"/>
        <v>85298.8500000001</v>
      </c>
      <c r="G20" s="4"/>
    </row>
    <row r="21" spans="1:7" ht="83.25" customHeight="1">
      <c r="A21" s="14" t="s">
        <v>27</v>
      </c>
      <c r="B21" s="8" t="s">
        <v>18</v>
      </c>
      <c r="C21" s="8" t="s">
        <v>28</v>
      </c>
      <c r="D21" s="12">
        <v>1801300</v>
      </c>
      <c r="E21" s="12">
        <v>1104386.05</v>
      </c>
      <c r="F21" s="12">
        <f t="shared" si="0"/>
        <v>696913.95</v>
      </c>
      <c r="G21" s="4"/>
    </row>
    <row r="22" spans="1:7" ht="96.75" customHeight="1">
      <c r="A22" s="14" t="s">
        <v>29</v>
      </c>
      <c r="B22" s="8" t="s">
        <v>18</v>
      </c>
      <c r="C22" s="8" t="s">
        <v>30</v>
      </c>
      <c r="D22" s="12">
        <v>0</v>
      </c>
      <c r="E22" s="12">
        <v>-49770.6</v>
      </c>
      <c r="F22" s="12">
        <f t="shared" si="0"/>
        <v>49770.6</v>
      </c>
      <c r="G22" s="4"/>
    </row>
    <row r="23" spans="1:7" ht="45" customHeight="1">
      <c r="A23" s="14" t="s">
        <v>31</v>
      </c>
      <c r="B23" s="8" t="s">
        <v>18</v>
      </c>
      <c r="C23" s="8" t="s">
        <v>32</v>
      </c>
      <c r="D23" s="12">
        <v>0</v>
      </c>
      <c r="E23" s="12">
        <v>113023.98</v>
      </c>
      <c r="F23" s="12">
        <f t="shared" si="0"/>
        <v>-113023.98</v>
      </c>
      <c r="G23" s="4"/>
    </row>
    <row r="24" spans="1:7" ht="105" customHeight="1">
      <c r="A24" s="14" t="s">
        <v>33</v>
      </c>
      <c r="B24" s="8" t="s">
        <v>18</v>
      </c>
      <c r="C24" s="8" t="s">
        <v>34</v>
      </c>
      <c r="D24" s="12">
        <v>0</v>
      </c>
      <c r="E24" s="12">
        <v>320476.5</v>
      </c>
      <c r="F24" s="12">
        <f t="shared" si="0"/>
        <v>-320476.5</v>
      </c>
      <c r="G24" s="4"/>
    </row>
    <row r="25" spans="1:7" ht="42" customHeight="1">
      <c r="A25" s="14" t="s">
        <v>35</v>
      </c>
      <c r="B25" s="8" t="s">
        <v>18</v>
      </c>
      <c r="C25" s="8" t="s">
        <v>36</v>
      </c>
      <c r="D25" s="12">
        <v>0</v>
      </c>
      <c r="E25" s="12">
        <v>135904.38</v>
      </c>
      <c r="F25" s="12">
        <f t="shared" si="0"/>
        <v>-135904.38</v>
      </c>
      <c r="G25" s="4"/>
    </row>
    <row r="26" spans="1:7" ht="14.25">
      <c r="A26" s="14" t="s">
        <v>37</v>
      </c>
      <c r="B26" s="8" t="s">
        <v>18</v>
      </c>
      <c r="C26" s="8" t="s">
        <v>38</v>
      </c>
      <c r="D26" s="12">
        <v>0</v>
      </c>
      <c r="E26" s="12">
        <v>91980.84</v>
      </c>
      <c r="F26" s="12">
        <f t="shared" si="0"/>
        <v>-91980.84</v>
      </c>
      <c r="G26" s="4"/>
    </row>
    <row r="27" spans="1:7" ht="14.25">
      <c r="A27" s="14" t="s">
        <v>39</v>
      </c>
      <c r="B27" s="8" t="s">
        <v>18</v>
      </c>
      <c r="C27" s="8" t="s">
        <v>40</v>
      </c>
      <c r="D27" s="12">
        <v>0</v>
      </c>
      <c r="E27" s="12">
        <v>1604</v>
      </c>
      <c r="F27" s="12">
        <f t="shared" si="0"/>
        <v>-1604</v>
      </c>
      <c r="G27" s="4"/>
    </row>
    <row r="28" spans="1:7" ht="14.25">
      <c r="A28" s="14" t="s">
        <v>39</v>
      </c>
      <c r="B28" s="8" t="s">
        <v>18</v>
      </c>
      <c r="C28" s="8" t="s">
        <v>41</v>
      </c>
      <c r="D28" s="12">
        <v>0</v>
      </c>
      <c r="E28" s="12">
        <v>1604</v>
      </c>
      <c r="F28" s="12">
        <f t="shared" si="0"/>
        <v>-1604</v>
      </c>
      <c r="G28" s="4"/>
    </row>
    <row r="29" spans="1:7" ht="14.25">
      <c r="A29" s="14" t="s">
        <v>42</v>
      </c>
      <c r="B29" s="8" t="s">
        <v>18</v>
      </c>
      <c r="C29" s="8" t="s">
        <v>43</v>
      </c>
      <c r="D29" s="12">
        <v>0</v>
      </c>
      <c r="E29" s="12">
        <v>1604</v>
      </c>
      <c r="F29" s="12">
        <f t="shared" si="0"/>
        <v>-1604</v>
      </c>
      <c r="G29" s="4"/>
    </row>
    <row r="30" spans="1:7" ht="22.5" customHeight="1">
      <c r="A30" s="14" t="s">
        <v>44</v>
      </c>
      <c r="B30" s="8" t="s">
        <v>18</v>
      </c>
      <c r="C30" s="8" t="s">
        <v>45</v>
      </c>
      <c r="D30" s="12">
        <v>8198700</v>
      </c>
      <c r="E30" s="12">
        <v>4911772.37</v>
      </c>
      <c r="F30" s="12">
        <f t="shared" si="0"/>
        <v>3286927.63</v>
      </c>
      <c r="G30" s="4"/>
    </row>
    <row r="31" spans="1:7" ht="33" customHeight="1">
      <c r="A31" s="14" t="s">
        <v>46</v>
      </c>
      <c r="B31" s="8" t="s">
        <v>18</v>
      </c>
      <c r="C31" s="8" t="s">
        <v>47</v>
      </c>
      <c r="D31" s="12">
        <v>1380500</v>
      </c>
      <c r="E31" s="12">
        <v>116222.51</v>
      </c>
      <c r="F31" s="12">
        <f t="shared" si="0"/>
        <v>1264277.49</v>
      </c>
      <c r="G31" s="4"/>
    </row>
    <row r="32" spans="1:7" ht="14.25">
      <c r="A32" s="14" t="s">
        <v>48</v>
      </c>
      <c r="B32" s="8" t="s">
        <v>18</v>
      </c>
      <c r="C32" s="8" t="s">
        <v>49</v>
      </c>
      <c r="D32" s="12">
        <v>1380500</v>
      </c>
      <c r="E32" s="12">
        <v>116222.51</v>
      </c>
      <c r="F32" s="12">
        <f t="shared" si="0"/>
        <v>1264277.49</v>
      </c>
      <c r="G32" s="4"/>
    </row>
    <row r="33" spans="1:7" ht="25.5" customHeight="1">
      <c r="A33" s="14" t="s">
        <v>50</v>
      </c>
      <c r="B33" s="8" t="s">
        <v>18</v>
      </c>
      <c r="C33" s="8" t="s">
        <v>51</v>
      </c>
      <c r="D33" s="12">
        <v>6818200</v>
      </c>
      <c r="E33" s="12">
        <v>4795549.86</v>
      </c>
      <c r="F33" s="12">
        <f t="shared" si="0"/>
        <v>2022650.1399999997</v>
      </c>
      <c r="G33" s="4"/>
    </row>
    <row r="34" spans="1:7" ht="34.5" customHeight="1">
      <c r="A34" s="14" t="s">
        <v>52</v>
      </c>
      <c r="B34" s="8" t="s">
        <v>18</v>
      </c>
      <c r="C34" s="8" t="s">
        <v>53</v>
      </c>
      <c r="D34" s="12">
        <v>1389800</v>
      </c>
      <c r="E34" s="12">
        <v>4571377.17</v>
      </c>
      <c r="F34" s="12">
        <f t="shared" si="0"/>
        <v>-3181577.17</v>
      </c>
      <c r="G34" s="4"/>
    </row>
    <row r="35" spans="1:7" ht="21" customHeight="1">
      <c r="A35" s="14" t="s">
        <v>54</v>
      </c>
      <c r="B35" s="8" t="s">
        <v>18</v>
      </c>
      <c r="C35" s="8" t="s">
        <v>55</v>
      </c>
      <c r="D35" s="12">
        <v>1389800</v>
      </c>
      <c r="E35" s="12">
        <v>4571377.17</v>
      </c>
      <c r="F35" s="12">
        <f t="shared" si="0"/>
        <v>-3181577.17</v>
      </c>
      <c r="G35" s="4"/>
    </row>
    <row r="36" spans="1:7" ht="39.75" customHeight="1">
      <c r="A36" s="14" t="s">
        <v>56</v>
      </c>
      <c r="B36" s="8" t="s">
        <v>18</v>
      </c>
      <c r="C36" s="8" t="s">
        <v>57</v>
      </c>
      <c r="D36" s="12">
        <v>5428400</v>
      </c>
      <c r="E36" s="12">
        <v>224172.69</v>
      </c>
      <c r="F36" s="12">
        <f t="shared" si="0"/>
        <v>5204227.31</v>
      </c>
      <c r="G36" s="4"/>
    </row>
    <row r="37" spans="1:7" ht="14.25">
      <c r="A37" s="14" t="s">
        <v>58</v>
      </c>
      <c r="B37" s="8" t="s">
        <v>18</v>
      </c>
      <c r="C37" s="8" t="s">
        <v>59</v>
      </c>
      <c r="D37" s="12">
        <v>5428400</v>
      </c>
      <c r="E37" s="12">
        <v>224172.69</v>
      </c>
      <c r="F37" s="12">
        <f t="shared" si="0"/>
        <v>5204227.31</v>
      </c>
      <c r="G37" s="4"/>
    </row>
    <row r="38" spans="1:7" ht="49.5" customHeight="1">
      <c r="A38" s="14" t="s">
        <v>60</v>
      </c>
      <c r="B38" s="8" t="s">
        <v>18</v>
      </c>
      <c r="C38" s="8" t="s">
        <v>61</v>
      </c>
      <c r="D38" s="12">
        <v>3400</v>
      </c>
      <c r="E38" s="12">
        <v>0</v>
      </c>
      <c r="F38" s="12">
        <f t="shared" si="0"/>
        <v>3400</v>
      </c>
      <c r="G38" s="4"/>
    </row>
    <row r="39" spans="1:7" ht="60.75" customHeight="1">
      <c r="A39" s="14" t="s">
        <v>62</v>
      </c>
      <c r="B39" s="8" t="s">
        <v>18</v>
      </c>
      <c r="C39" s="8" t="s">
        <v>63</v>
      </c>
      <c r="D39" s="12">
        <v>3400</v>
      </c>
      <c r="E39" s="12">
        <v>0</v>
      </c>
      <c r="F39" s="12">
        <f t="shared" si="0"/>
        <v>3400</v>
      </c>
      <c r="G39" s="4"/>
    </row>
    <row r="40" spans="1:7" ht="30" customHeight="1">
      <c r="A40" s="14" t="s">
        <v>64</v>
      </c>
      <c r="B40" s="8" t="s">
        <v>18</v>
      </c>
      <c r="C40" s="8" t="s">
        <v>65</v>
      </c>
      <c r="D40" s="12">
        <v>3400</v>
      </c>
      <c r="E40" s="12">
        <v>0</v>
      </c>
      <c r="F40" s="12">
        <f t="shared" si="0"/>
        <v>3400</v>
      </c>
      <c r="G40" s="4"/>
    </row>
    <row r="41" spans="1:7" ht="14.25">
      <c r="A41" s="14" t="s">
        <v>66</v>
      </c>
      <c r="B41" s="8" t="s">
        <v>18</v>
      </c>
      <c r="C41" s="8" t="s">
        <v>67</v>
      </c>
      <c r="D41" s="12">
        <v>0</v>
      </c>
      <c r="E41" s="12">
        <v>21402.48</v>
      </c>
      <c r="F41" s="12">
        <f t="shared" si="0"/>
        <v>-21402.48</v>
      </c>
      <c r="G41" s="4"/>
    </row>
    <row r="42" spans="1:7" ht="18" customHeight="1">
      <c r="A42" s="14" t="s">
        <v>68</v>
      </c>
      <c r="B42" s="8" t="s">
        <v>18</v>
      </c>
      <c r="C42" s="8" t="s">
        <v>69</v>
      </c>
      <c r="D42" s="12">
        <v>0</v>
      </c>
      <c r="E42" s="12">
        <v>21402.48</v>
      </c>
      <c r="F42" s="12">
        <f t="shared" si="0"/>
        <v>-21402.48</v>
      </c>
      <c r="G42" s="4"/>
    </row>
    <row r="43" spans="1:7" ht="30" customHeight="1">
      <c r="A43" s="14" t="s">
        <v>70</v>
      </c>
      <c r="B43" s="8" t="s">
        <v>18</v>
      </c>
      <c r="C43" s="8" t="s">
        <v>71</v>
      </c>
      <c r="D43" s="12">
        <v>0</v>
      </c>
      <c r="E43" s="12">
        <v>21402.48</v>
      </c>
      <c r="F43" s="12">
        <f t="shared" si="0"/>
        <v>-21402.48</v>
      </c>
      <c r="G43" s="4"/>
    </row>
    <row r="44" spans="1:7" ht="14.25">
      <c r="A44" s="14" t="s">
        <v>72</v>
      </c>
      <c r="B44" s="8" t="s">
        <v>18</v>
      </c>
      <c r="C44" s="8" t="s">
        <v>73</v>
      </c>
      <c r="D44" s="12">
        <v>0</v>
      </c>
      <c r="E44" s="12">
        <v>21402.48</v>
      </c>
      <c r="F44" s="12">
        <f t="shared" si="0"/>
        <v>-21402.48</v>
      </c>
      <c r="G44" s="4"/>
    </row>
    <row r="45" spans="1:7" ht="38.25" customHeight="1">
      <c r="A45" s="14" t="s">
        <v>74</v>
      </c>
      <c r="B45" s="8" t="s">
        <v>18</v>
      </c>
      <c r="C45" s="8" t="s">
        <v>75</v>
      </c>
      <c r="D45" s="12">
        <v>0</v>
      </c>
      <c r="E45" s="12">
        <v>5000</v>
      </c>
      <c r="F45" s="12">
        <f t="shared" si="0"/>
        <v>-5000</v>
      </c>
      <c r="G45" s="4"/>
    </row>
    <row r="46" spans="1:7" ht="45" customHeight="1">
      <c r="A46" s="14" t="s">
        <v>76</v>
      </c>
      <c r="B46" s="8" t="s">
        <v>18</v>
      </c>
      <c r="C46" s="8" t="s">
        <v>77</v>
      </c>
      <c r="D46" s="12">
        <v>0</v>
      </c>
      <c r="E46" s="12">
        <v>5000</v>
      </c>
      <c r="F46" s="12">
        <f t="shared" si="0"/>
        <v>-5000</v>
      </c>
      <c r="G46" s="4"/>
    </row>
    <row r="47" spans="1:7" ht="14.25">
      <c r="A47" s="14" t="s">
        <v>78</v>
      </c>
      <c r="B47" s="8" t="s">
        <v>18</v>
      </c>
      <c r="C47" s="8" t="s">
        <v>79</v>
      </c>
      <c r="D47" s="12">
        <v>0</v>
      </c>
      <c r="E47" s="12">
        <v>5000</v>
      </c>
      <c r="F47" s="12">
        <f t="shared" si="0"/>
        <v>-5000</v>
      </c>
      <c r="G47" s="4"/>
    </row>
    <row r="48" spans="1:7" ht="14.25">
      <c r="A48" s="14" t="s">
        <v>80</v>
      </c>
      <c r="B48" s="8" t="s">
        <v>18</v>
      </c>
      <c r="C48" s="8" t="s">
        <v>81</v>
      </c>
      <c r="D48" s="12">
        <v>0</v>
      </c>
      <c r="E48" s="12">
        <v>3300</v>
      </c>
      <c r="F48" s="12">
        <f t="shared" si="0"/>
        <v>-3300</v>
      </c>
      <c r="G48" s="4"/>
    </row>
    <row r="49" spans="1:7" ht="25.5" customHeight="1">
      <c r="A49" s="14" t="s">
        <v>82</v>
      </c>
      <c r="B49" s="8" t="s">
        <v>18</v>
      </c>
      <c r="C49" s="8" t="s">
        <v>83</v>
      </c>
      <c r="D49" s="12">
        <v>0</v>
      </c>
      <c r="E49" s="12">
        <v>3300</v>
      </c>
      <c r="F49" s="12">
        <f t="shared" si="0"/>
        <v>-3300</v>
      </c>
      <c r="G49" s="4"/>
    </row>
    <row r="50" spans="1:7" ht="14.25">
      <c r="A50" s="14" t="s">
        <v>84</v>
      </c>
      <c r="B50" s="8" t="s">
        <v>18</v>
      </c>
      <c r="C50" s="8" t="s">
        <v>85</v>
      </c>
      <c r="D50" s="12">
        <v>0</v>
      </c>
      <c r="E50" s="12">
        <v>3300</v>
      </c>
      <c r="F50" s="12">
        <f t="shared" si="0"/>
        <v>-3300</v>
      </c>
      <c r="G50" s="4"/>
    </row>
    <row r="51" spans="1:7" ht="36.75" customHeight="1">
      <c r="A51" s="14" t="s">
        <v>86</v>
      </c>
      <c r="B51" s="8" t="s">
        <v>18</v>
      </c>
      <c r="C51" s="8" t="s">
        <v>87</v>
      </c>
      <c r="D51" s="12">
        <v>13110900</v>
      </c>
      <c r="E51" s="12">
        <v>4951360.51</v>
      </c>
      <c r="F51" s="12">
        <f t="shared" si="0"/>
        <v>8159539.49</v>
      </c>
      <c r="G51" s="4"/>
    </row>
    <row r="52" spans="1:7" ht="24" customHeight="1">
      <c r="A52" s="14" t="s">
        <v>88</v>
      </c>
      <c r="B52" s="8" t="s">
        <v>18</v>
      </c>
      <c r="C52" s="8" t="s">
        <v>89</v>
      </c>
      <c r="D52" s="12">
        <v>13110900</v>
      </c>
      <c r="E52" s="12">
        <v>4951360.51</v>
      </c>
      <c r="F52" s="12">
        <f t="shared" si="0"/>
        <v>8159539.49</v>
      </c>
      <c r="G52" s="4"/>
    </row>
    <row r="53" spans="1:7" ht="14.25">
      <c r="A53" s="14" t="s">
        <v>90</v>
      </c>
      <c r="B53" s="8" t="s">
        <v>18</v>
      </c>
      <c r="C53" s="8" t="s">
        <v>91</v>
      </c>
      <c r="D53" s="12">
        <v>8878900</v>
      </c>
      <c r="E53" s="12">
        <v>4843400</v>
      </c>
      <c r="F53" s="12">
        <f t="shared" si="0"/>
        <v>4035500</v>
      </c>
      <c r="G53" s="4"/>
    </row>
    <row r="54" spans="1:7" ht="31.5">
      <c r="A54" s="14" t="s">
        <v>92</v>
      </c>
      <c r="B54" s="8" t="s">
        <v>18</v>
      </c>
      <c r="C54" s="8" t="s">
        <v>93</v>
      </c>
      <c r="D54" s="12">
        <v>8544400</v>
      </c>
      <c r="E54" s="12">
        <v>4648100</v>
      </c>
      <c r="F54" s="12">
        <f t="shared" si="0"/>
        <v>3896300</v>
      </c>
      <c r="G54" s="4"/>
    </row>
    <row r="55" spans="1:7" ht="26.25" customHeight="1">
      <c r="A55" s="14" t="s">
        <v>94</v>
      </c>
      <c r="B55" s="8" t="s">
        <v>18</v>
      </c>
      <c r="C55" s="8" t="s">
        <v>95</v>
      </c>
      <c r="D55" s="12">
        <v>8544400</v>
      </c>
      <c r="E55" s="12">
        <v>4648100</v>
      </c>
      <c r="F55" s="12">
        <f t="shared" si="0"/>
        <v>3896300</v>
      </c>
      <c r="G55" s="4"/>
    </row>
    <row r="56" spans="1:7" ht="22.5" customHeight="1">
      <c r="A56" s="14" t="s">
        <v>96</v>
      </c>
      <c r="B56" s="8" t="s">
        <v>18</v>
      </c>
      <c r="C56" s="8" t="s">
        <v>97</v>
      </c>
      <c r="D56" s="12">
        <v>334500</v>
      </c>
      <c r="E56" s="12">
        <v>195300</v>
      </c>
      <c r="F56" s="12">
        <f t="shared" si="0"/>
        <v>139200</v>
      </c>
      <c r="G56" s="4"/>
    </row>
    <row r="57" spans="1:7" ht="30" customHeight="1">
      <c r="A57" s="14" t="s">
        <v>98</v>
      </c>
      <c r="B57" s="8" t="s">
        <v>18</v>
      </c>
      <c r="C57" s="8" t="s">
        <v>99</v>
      </c>
      <c r="D57" s="12">
        <v>334500</v>
      </c>
      <c r="E57" s="12">
        <v>195300</v>
      </c>
      <c r="F57" s="12">
        <f t="shared" si="0"/>
        <v>139200</v>
      </c>
      <c r="G57" s="4"/>
    </row>
    <row r="58" spans="1:7" ht="33" customHeight="1">
      <c r="A58" s="14" t="s">
        <v>100</v>
      </c>
      <c r="B58" s="8" t="s">
        <v>18</v>
      </c>
      <c r="C58" s="8" t="s">
        <v>101</v>
      </c>
      <c r="D58" s="12">
        <v>294200</v>
      </c>
      <c r="E58" s="12">
        <v>107960.51</v>
      </c>
      <c r="F58" s="12">
        <f t="shared" si="0"/>
        <v>186239.49</v>
      </c>
      <c r="G58" s="4"/>
    </row>
    <row r="59" spans="1:7" ht="33.75" customHeight="1">
      <c r="A59" s="14" t="s">
        <v>102</v>
      </c>
      <c r="B59" s="8" t="s">
        <v>18</v>
      </c>
      <c r="C59" s="8" t="s">
        <v>103</v>
      </c>
      <c r="D59" s="12">
        <v>200</v>
      </c>
      <c r="E59" s="12">
        <v>200</v>
      </c>
      <c r="F59" s="12">
        <f t="shared" si="0"/>
        <v>0</v>
      </c>
      <c r="G59" s="4"/>
    </row>
    <row r="60" spans="1:7" ht="38.25" customHeight="1">
      <c r="A60" s="14" t="s">
        <v>104</v>
      </c>
      <c r="B60" s="8" t="s">
        <v>18</v>
      </c>
      <c r="C60" s="8" t="s">
        <v>105</v>
      </c>
      <c r="D60" s="12">
        <v>200</v>
      </c>
      <c r="E60" s="12">
        <v>200</v>
      </c>
      <c r="F60" s="12">
        <f t="shared" si="0"/>
        <v>0</v>
      </c>
      <c r="G60" s="4"/>
    </row>
    <row r="61" spans="1:7" ht="45.75" customHeight="1">
      <c r="A61" s="14" t="s">
        <v>106</v>
      </c>
      <c r="B61" s="8" t="s">
        <v>18</v>
      </c>
      <c r="C61" s="8" t="s">
        <v>107</v>
      </c>
      <c r="D61" s="12">
        <v>294000</v>
      </c>
      <c r="E61" s="12">
        <v>107760.51</v>
      </c>
      <c r="F61" s="12">
        <f t="shared" si="0"/>
        <v>186239.49</v>
      </c>
      <c r="G61" s="4"/>
    </row>
    <row r="62" spans="1:7" ht="14.25">
      <c r="A62" s="14" t="s">
        <v>108</v>
      </c>
      <c r="B62" s="8" t="s">
        <v>18</v>
      </c>
      <c r="C62" s="8" t="s">
        <v>109</v>
      </c>
      <c r="D62" s="12">
        <v>294000</v>
      </c>
      <c r="E62" s="12">
        <v>107760.51</v>
      </c>
      <c r="F62" s="12">
        <f t="shared" si="0"/>
        <v>186239.49</v>
      </c>
      <c r="G62" s="4"/>
    </row>
    <row r="63" spans="1:7" ht="30" customHeight="1">
      <c r="A63" s="14" t="s">
        <v>110</v>
      </c>
      <c r="B63" s="8" t="s">
        <v>18</v>
      </c>
      <c r="C63" s="8" t="s">
        <v>111</v>
      </c>
      <c r="D63" s="12">
        <v>3937800</v>
      </c>
      <c r="E63" s="12">
        <v>0</v>
      </c>
      <c r="F63" s="12">
        <f t="shared" si="0"/>
        <v>3937800</v>
      </c>
      <c r="G63" s="4"/>
    </row>
    <row r="64" spans="1:7" ht="30" customHeight="1">
      <c r="A64" s="14" t="s">
        <v>112</v>
      </c>
      <c r="B64" s="8" t="s">
        <v>18</v>
      </c>
      <c r="C64" s="8" t="s">
        <v>113</v>
      </c>
      <c r="D64" s="12">
        <v>3937800</v>
      </c>
      <c r="E64" s="12">
        <v>0</v>
      </c>
      <c r="F64" s="12">
        <f t="shared" si="0"/>
        <v>3937800</v>
      </c>
      <c r="G64" s="4"/>
    </row>
    <row r="65" spans="1:7" ht="12.75" customHeight="1">
      <c r="A65" s="6"/>
      <c r="B65" s="6"/>
      <c r="C65" s="6"/>
      <c r="D65" s="12"/>
      <c r="E65" s="6"/>
      <c r="F65" s="6"/>
      <c r="G65" s="4"/>
    </row>
  </sheetData>
  <sheetProtection/>
  <mergeCells count="11">
    <mergeCell ref="E13:E14"/>
    <mergeCell ref="F13:F14"/>
    <mergeCell ref="A1:C1"/>
    <mergeCell ref="A2:C2"/>
    <mergeCell ref="A4:C4"/>
    <mergeCell ref="B6:C6"/>
    <mergeCell ref="B7:C7"/>
    <mergeCell ref="D13:D14"/>
    <mergeCell ref="A13:A14"/>
    <mergeCell ref="B13:B14"/>
    <mergeCell ref="C13:C14"/>
  </mergeCells>
  <printOptions gridLines="1"/>
  <pageMargins left="0.19722222" right="0.19722222" top="0.39375" bottom="0.39375" header="0" footer="0"/>
  <pageSetup fitToHeight="0" fitToWidth="0" horizontalDpi="600" verticalDpi="600" orientation="portrait" paperSize="9" scale="95" r:id="rId1"/>
  <headerFooter>
    <oddFooter>&amp;CСтраница &amp;P</oddFooter>
    <evenFooter>&amp;CСтраница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95"/>
  <sheetViews>
    <sheetView view="pageBreakPreview" zoomScaleSheetLayoutView="100" zoomScalePageLayoutView="0" workbookViewId="0" topLeftCell="A1">
      <selection activeCell="E93" sqref="E93"/>
    </sheetView>
  </sheetViews>
  <sheetFormatPr defaultColWidth="8.57421875" defaultRowHeight="15"/>
  <cols>
    <col min="1" max="1" width="41.7109375" style="1" customWidth="1"/>
    <col min="2" max="2" width="5.00390625" style="1" customWidth="1"/>
    <col min="3" max="3" width="19.140625" style="1" customWidth="1"/>
    <col min="4" max="4" width="12.7109375" style="1" customWidth="1"/>
    <col min="5" max="5" width="11.7109375" style="1" customWidth="1"/>
    <col min="6" max="6" width="12.28125" style="1" customWidth="1"/>
    <col min="7" max="7" width="9.140625" style="1" hidden="1" customWidth="1"/>
    <col min="8" max="9" width="8.57421875" style="1" hidden="1" customWidth="1"/>
    <col min="10" max="16384" width="8.57421875" style="1" customWidth="1"/>
  </cols>
  <sheetData>
    <row r="1" spans="1:7" ht="17.25" customHeight="1">
      <c r="A1" s="17"/>
      <c r="B1" s="18"/>
      <c r="C1" s="19"/>
      <c r="D1" s="19"/>
      <c r="E1" s="96" t="s">
        <v>301</v>
      </c>
      <c r="F1" s="97"/>
      <c r="G1" s="85"/>
    </row>
    <row r="2" spans="1:7" ht="13.5" customHeight="1">
      <c r="A2" s="89" t="s">
        <v>302</v>
      </c>
      <c r="B2" s="89"/>
      <c r="C2" s="89"/>
      <c r="D2" s="89"/>
      <c r="E2" s="98"/>
      <c r="F2" s="99"/>
      <c r="G2" s="4"/>
    </row>
    <row r="3" spans="1:7" ht="12.75" customHeight="1">
      <c r="A3" s="20"/>
      <c r="B3" s="20"/>
      <c r="C3" s="20"/>
      <c r="D3" s="21"/>
      <c r="E3" s="3"/>
      <c r="F3" s="4"/>
      <c r="G3" s="4"/>
    </row>
    <row r="4" spans="1:7" ht="33" customHeight="1">
      <c r="A4" s="9" t="s">
        <v>9</v>
      </c>
      <c r="B4" s="9" t="s">
        <v>6</v>
      </c>
      <c r="C4" s="9" t="s">
        <v>114</v>
      </c>
      <c r="D4" s="9" t="s">
        <v>8</v>
      </c>
      <c r="E4" s="43" t="s">
        <v>10</v>
      </c>
      <c r="F4" s="43" t="s">
        <v>273</v>
      </c>
      <c r="G4" s="4"/>
    </row>
    <row r="5" spans="1:7" ht="11.25" customHeight="1">
      <c r="A5" s="9" t="s">
        <v>11</v>
      </c>
      <c r="B5" s="9" t="s">
        <v>12</v>
      </c>
      <c r="C5" s="9" t="s">
        <v>13</v>
      </c>
      <c r="D5" s="9" t="s">
        <v>14</v>
      </c>
      <c r="E5" s="42" t="s">
        <v>15</v>
      </c>
      <c r="F5" s="42" t="s">
        <v>16</v>
      </c>
      <c r="G5" s="4"/>
    </row>
    <row r="6" spans="1:7" ht="30" customHeight="1">
      <c r="A6" s="23" t="s">
        <v>115</v>
      </c>
      <c r="B6" s="11" t="s">
        <v>116</v>
      </c>
      <c r="C6" s="11" t="s">
        <v>19</v>
      </c>
      <c r="D6" s="12">
        <v>28995200</v>
      </c>
      <c r="E6" s="12">
        <v>12319680.48</v>
      </c>
      <c r="F6" s="12">
        <f>D6-E6</f>
        <v>16675519.52</v>
      </c>
      <c r="G6" s="4"/>
    </row>
    <row r="7" spans="1:7" ht="14.25" customHeight="1">
      <c r="A7" s="13" t="s">
        <v>20</v>
      </c>
      <c r="B7" s="11"/>
      <c r="C7" s="8"/>
      <c r="D7" s="8"/>
      <c r="E7" s="8"/>
      <c r="F7" s="8"/>
      <c r="G7" s="4"/>
    </row>
    <row r="8" spans="1:7" ht="14.25">
      <c r="A8" s="15" t="s">
        <v>117</v>
      </c>
      <c r="B8" s="8" t="s">
        <v>116</v>
      </c>
      <c r="C8" s="8" t="s">
        <v>118</v>
      </c>
      <c r="D8" s="12">
        <v>11661800</v>
      </c>
      <c r="E8" s="12">
        <v>5594631.64</v>
      </c>
      <c r="F8" s="12">
        <f aca="true" t="shared" si="0" ref="F8:F39">D8-E8</f>
        <v>6067168.36</v>
      </c>
      <c r="G8" s="4"/>
    </row>
    <row r="9" spans="1:7" ht="46.5" customHeight="1">
      <c r="A9" s="15" t="s">
        <v>119</v>
      </c>
      <c r="B9" s="8" t="s">
        <v>116</v>
      </c>
      <c r="C9" s="8" t="s">
        <v>120</v>
      </c>
      <c r="D9" s="12">
        <v>10239700</v>
      </c>
      <c r="E9" s="12">
        <v>4800378.14</v>
      </c>
      <c r="F9" s="12">
        <f t="shared" si="0"/>
        <v>5439321.86</v>
      </c>
      <c r="G9" s="4"/>
    </row>
    <row r="10" spans="1:7" ht="54" customHeight="1">
      <c r="A10" s="15" t="s">
        <v>121</v>
      </c>
      <c r="B10" s="8" t="s">
        <v>116</v>
      </c>
      <c r="C10" s="8" t="s">
        <v>122</v>
      </c>
      <c r="D10" s="12">
        <v>9400500</v>
      </c>
      <c r="E10" s="12">
        <v>4171181.9</v>
      </c>
      <c r="F10" s="12">
        <f t="shared" si="0"/>
        <v>5229318.1</v>
      </c>
      <c r="G10" s="4"/>
    </row>
    <row r="11" spans="1:7" ht="30.75" customHeight="1">
      <c r="A11" s="15" t="s">
        <v>123</v>
      </c>
      <c r="B11" s="8" t="s">
        <v>116</v>
      </c>
      <c r="C11" s="8" t="s">
        <v>124</v>
      </c>
      <c r="D11" s="12">
        <v>9400500</v>
      </c>
      <c r="E11" s="12">
        <v>4171181.9</v>
      </c>
      <c r="F11" s="12">
        <f t="shared" si="0"/>
        <v>5229318.1</v>
      </c>
      <c r="G11" s="4"/>
    </row>
    <row r="12" spans="1:7" ht="29.25" customHeight="1">
      <c r="A12" s="15" t="s">
        <v>125</v>
      </c>
      <c r="B12" s="8" t="s">
        <v>116</v>
      </c>
      <c r="C12" s="8" t="s">
        <v>126</v>
      </c>
      <c r="D12" s="12">
        <v>6850000</v>
      </c>
      <c r="E12" s="12">
        <v>3041780.1</v>
      </c>
      <c r="F12" s="12">
        <f t="shared" si="0"/>
        <v>3808219.9</v>
      </c>
      <c r="G12" s="4"/>
    </row>
    <row r="13" spans="1:7" ht="34.5" customHeight="1">
      <c r="A13" s="15" t="s">
        <v>127</v>
      </c>
      <c r="B13" s="8" t="s">
        <v>116</v>
      </c>
      <c r="C13" s="8" t="s">
        <v>128</v>
      </c>
      <c r="D13" s="12">
        <v>434800</v>
      </c>
      <c r="E13" s="12">
        <v>184121.4</v>
      </c>
      <c r="F13" s="12">
        <f t="shared" si="0"/>
        <v>250678.6</v>
      </c>
      <c r="G13" s="4"/>
    </row>
    <row r="14" spans="1:7" ht="34.5" customHeight="1">
      <c r="A14" s="15" t="s">
        <v>129</v>
      </c>
      <c r="B14" s="8" t="s">
        <v>116</v>
      </c>
      <c r="C14" s="8" t="s">
        <v>130</v>
      </c>
      <c r="D14" s="12">
        <v>2115700</v>
      </c>
      <c r="E14" s="12">
        <v>945280.4</v>
      </c>
      <c r="F14" s="12">
        <f t="shared" si="0"/>
        <v>1170419.6</v>
      </c>
      <c r="G14" s="4"/>
    </row>
    <row r="15" spans="1:7" ht="21">
      <c r="A15" s="15" t="s">
        <v>131</v>
      </c>
      <c r="B15" s="8" t="s">
        <v>116</v>
      </c>
      <c r="C15" s="8" t="s">
        <v>132</v>
      </c>
      <c r="D15" s="12">
        <v>790200</v>
      </c>
      <c r="E15" s="12">
        <v>605239.24</v>
      </c>
      <c r="F15" s="12">
        <f t="shared" si="0"/>
        <v>184960.76</v>
      </c>
      <c r="G15" s="4"/>
    </row>
    <row r="16" spans="1:7" ht="21">
      <c r="A16" s="15" t="s">
        <v>133</v>
      </c>
      <c r="B16" s="8" t="s">
        <v>116</v>
      </c>
      <c r="C16" s="8" t="s">
        <v>134</v>
      </c>
      <c r="D16" s="12">
        <v>790200</v>
      </c>
      <c r="E16" s="12">
        <v>605239.24</v>
      </c>
      <c r="F16" s="12">
        <f t="shared" si="0"/>
        <v>184960.76</v>
      </c>
      <c r="G16" s="4"/>
    </row>
    <row r="17" spans="1:7" ht="14.25">
      <c r="A17" s="15" t="s">
        <v>135</v>
      </c>
      <c r="B17" s="8" t="s">
        <v>116</v>
      </c>
      <c r="C17" s="8" t="s">
        <v>136</v>
      </c>
      <c r="D17" s="12">
        <v>790200</v>
      </c>
      <c r="E17" s="12">
        <v>531538.41</v>
      </c>
      <c r="F17" s="12">
        <f t="shared" si="0"/>
        <v>258661.58999999997</v>
      </c>
      <c r="G17" s="4"/>
    </row>
    <row r="18" spans="1:7" ht="14.25">
      <c r="A18" s="15" t="s">
        <v>137</v>
      </c>
      <c r="B18" s="8" t="s">
        <v>116</v>
      </c>
      <c r="C18" s="8" t="s">
        <v>138</v>
      </c>
      <c r="D18" s="12">
        <v>0</v>
      </c>
      <c r="E18" s="12">
        <v>73700.83</v>
      </c>
      <c r="F18" s="12">
        <f t="shared" si="0"/>
        <v>-73700.83</v>
      </c>
      <c r="G18" s="4"/>
    </row>
    <row r="19" spans="1:7" ht="14.25">
      <c r="A19" s="15" t="s">
        <v>139</v>
      </c>
      <c r="B19" s="8" t="s">
        <v>116</v>
      </c>
      <c r="C19" s="8" t="s">
        <v>140</v>
      </c>
      <c r="D19" s="12">
        <v>49000</v>
      </c>
      <c r="E19" s="12">
        <v>23957</v>
      </c>
      <c r="F19" s="12">
        <f t="shared" si="0"/>
        <v>25043</v>
      </c>
      <c r="G19" s="4"/>
    </row>
    <row r="20" spans="1:7" ht="14.25">
      <c r="A20" s="15" t="s">
        <v>108</v>
      </c>
      <c r="B20" s="8" t="s">
        <v>116</v>
      </c>
      <c r="C20" s="8" t="s">
        <v>141</v>
      </c>
      <c r="D20" s="12">
        <v>49000</v>
      </c>
      <c r="E20" s="12">
        <v>23957</v>
      </c>
      <c r="F20" s="12">
        <f t="shared" si="0"/>
        <v>25043</v>
      </c>
      <c r="G20" s="4"/>
    </row>
    <row r="21" spans="1:7" ht="36" customHeight="1">
      <c r="A21" s="15" t="s">
        <v>142</v>
      </c>
      <c r="B21" s="8" t="s">
        <v>116</v>
      </c>
      <c r="C21" s="8" t="s">
        <v>143</v>
      </c>
      <c r="D21" s="12">
        <v>112800</v>
      </c>
      <c r="E21" s="12">
        <v>84600</v>
      </c>
      <c r="F21" s="12">
        <f t="shared" si="0"/>
        <v>28200</v>
      </c>
      <c r="G21" s="4"/>
    </row>
    <row r="22" spans="1:7" ht="14.25">
      <c r="A22" s="15" t="s">
        <v>139</v>
      </c>
      <c r="B22" s="8" t="s">
        <v>116</v>
      </c>
      <c r="C22" s="8" t="s">
        <v>144</v>
      </c>
      <c r="D22" s="12">
        <v>112800</v>
      </c>
      <c r="E22" s="12">
        <v>84600</v>
      </c>
      <c r="F22" s="12">
        <f t="shared" si="0"/>
        <v>28200</v>
      </c>
      <c r="G22" s="4"/>
    </row>
    <row r="23" spans="1:7" ht="14.25">
      <c r="A23" s="15" t="s">
        <v>108</v>
      </c>
      <c r="B23" s="8" t="s">
        <v>116</v>
      </c>
      <c r="C23" s="8" t="s">
        <v>145</v>
      </c>
      <c r="D23" s="12">
        <v>112800</v>
      </c>
      <c r="E23" s="12">
        <v>84600</v>
      </c>
      <c r="F23" s="12">
        <f t="shared" si="0"/>
        <v>28200</v>
      </c>
      <c r="G23" s="4"/>
    </row>
    <row r="24" spans="1:7" ht="14.25">
      <c r="A24" s="15" t="s">
        <v>146</v>
      </c>
      <c r="B24" s="8" t="s">
        <v>116</v>
      </c>
      <c r="C24" s="8" t="s">
        <v>147</v>
      </c>
      <c r="D24" s="12">
        <v>180000</v>
      </c>
      <c r="E24" s="12">
        <v>0</v>
      </c>
      <c r="F24" s="12">
        <f t="shared" si="0"/>
        <v>180000</v>
      </c>
      <c r="G24" s="4"/>
    </row>
    <row r="25" spans="1:7" ht="14.25">
      <c r="A25" s="15" t="s">
        <v>148</v>
      </c>
      <c r="B25" s="8" t="s">
        <v>116</v>
      </c>
      <c r="C25" s="8" t="s">
        <v>149</v>
      </c>
      <c r="D25" s="12">
        <v>180000</v>
      </c>
      <c r="E25" s="12">
        <v>0</v>
      </c>
      <c r="F25" s="12">
        <f t="shared" si="0"/>
        <v>180000</v>
      </c>
      <c r="G25" s="4"/>
    </row>
    <row r="26" spans="1:7" ht="14.25">
      <c r="A26" s="15" t="s">
        <v>150</v>
      </c>
      <c r="B26" s="8" t="s">
        <v>116</v>
      </c>
      <c r="C26" s="8" t="s">
        <v>151</v>
      </c>
      <c r="D26" s="12">
        <v>180000</v>
      </c>
      <c r="E26" s="12">
        <v>0</v>
      </c>
      <c r="F26" s="12">
        <f t="shared" si="0"/>
        <v>180000</v>
      </c>
      <c r="G26" s="4"/>
    </row>
    <row r="27" spans="1:7" ht="14.25">
      <c r="A27" s="15" t="s">
        <v>152</v>
      </c>
      <c r="B27" s="8" t="s">
        <v>116</v>
      </c>
      <c r="C27" s="8" t="s">
        <v>153</v>
      </c>
      <c r="D27" s="12">
        <v>1129300</v>
      </c>
      <c r="E27" s="12">
        <v>709653.5</v>
      </c>
      <c r="F27" s="12">
        <f t="shared" si="0"/>
        <v>419646.5</v>
      </c>
      <c r="G27" s="4"/>
    </row>
    <row r="28" spans="1:7" ht="21">
      <c r="A28" s="15" t="s">
        <v>131</v>
      </c>
      <c r="B28" s="8" t="s">
        <v>116</v>
      </c>
      <c r="C28" s="8" t="s">
        <v>154</v>
      </c>
      <c r="D28" s="12">
        <v>845400</v>
      </c>
      <c r="E28" s="12">
        <v>670050</v>
      </c>
      <c r="F28" s="12">
        <f t="shared" si="0"/>
        <v>175350</v>
      </c>
      <c r="G28" s="4"/>
    </row>
    <row r="29" spans="1:7" ht="21">
      <c r="A29" s="15" t="s">
        <v>133</v>
      </c>
      <c r="B29" s="8" t="s">
        <v>116</v>
      </c>
      <c r="C29" s="8" t="s">
        <v>155</v>
      </c>
      <c r="D29" s="12">
        <v>845400</v>
      </c>
      <c r="E29" s="12">
        <v>670050</v>
      </c>
      <c r="F29" s="12">
        <f t="shared" si="0"/>
        <v>175350</v>
      </c>
      <c r="G29" s="4"/>
    </row>
    <row r="30" spans="1:7" ht="14.25">
      <c r="A30" s="15" t="s">
        <v>135</v>
      </c>
      <c r="B30" s="8" t="s">
        <v>116</v>
      </c>
      <c r="C30" s="8" t="s">
        <v>156</v>
      </c>
      <c r="D30" s="12">
        <v>845400</v>
      </c>
      <c r="E30" s="12">
        <v>670050</v>
      </c>
      <c r="F30" s="12">
        <f t="shared" si="0"/>
        <v>175350</v>
      </c>
      <c r="G30" s="4"/>
    </row>
    <row r="31" spans="1:7" ht="14.25">
      <c r="A31" s="15" t="s">
        <v>139</v>
      </c>
      <c r="B31" s="8" t="s">
        <v>116</v>
      </c>
      <c r="C31" s="8" t="s">
        <v>157</v>
      </c>
      <c r="D31" s="12">
        <v>113900</v>
      </c>
      <c r="E31" s="12">
        <v>0</v>
      </c>
      <c r="F31" s="12">
        <f t="shared" si="0"/>
        <v>113900</v>
      </c>
      <c r="G31" s="4"/>
    </row>
    <row r="32" spans="1:7" ht="14.25">
      <c r="A32" s="15" t="s">
        <v>108</v>
      </c>
      <c r="B32" s="8" t="s">
        <v>116</v>
      </c>
      <c r="C32" s="8" t="s">
        <v>158</v>
      </c>
      <c r="D32" s="12">
        <v>113900</v>
      </c>
      <c r="E32" s="12">
        <v>0</v>
      </c>
      <c r="F32" s="12">
        <f t="shared" si="0"/>
        <v>113900</v>
      </c>
      <c r="G32" s="4"/>
    </row>
    <row r="33" spans="1:7" ht="14.25">
      <c r="A33" s="15" t="s">
        <v>148</v>
      </c>
      <c r="B33" s="8" t="s">
        <v>116</v>
      </c>
      <c r="C33" s="8" t="s">
        <v>159</v>
      </c>
      <c r="D33" s="12">
        <v>170000</v>
      </c>
      <c r="E33" s="12">
        <v>39603.5</v>
      </c>
      <c r="F33" s="12">
        <f t="shared" si="0"/>
        <v>130396.5</v>
      </c>
      <c r="G33" s="4"/>
    </row>
    <row r="34" spans="1:7" ht="14.25">
      <c r="A34" s="15" t="s">
        <v>160</v>
      </c>
      <c r="B34" s="8" t="s">
        <v>116</v>
      </c>
      <c r="C34" s="8" t="s">
        <v>161</v>
      </c>
      <c r="D34" s="12">
        <v>170000</v>
      </c>
      <c r="E34" s="12">
        <v>39603.5</v>
      </c>
      <c r="F34" s="12">
        <f t="shared" si="0"/>
        <v>130396.5</v>
      </c>
      <c r="G34" s="4"/>
    </row>
    <row r="35" spans="1:7" ht="21">
      <c r="A35" s="15" t="s">
        <v>162</v>
      </c>
      <c r="B35" s="8" t="s">
        <v>116</v>
      </c>
      <c r="C35" s="8" t="s">
        <v>163</v>
      </c>
      <c r="D35" s="12">
        <v>130000</v>
      </c>
      <c r="E35" s="12">
        <v>0</v>
      </c>
      <c r="F35" s="12">
        <f t="shared" si="0"/>
        <v>130000</v>
      </c>
      <c r="G35" s="4"/>
    </row>
    <row r="36" spans="1:7" ht="14.25">
      <c r="A36" s="15" t="s">
        <v>164</v>
      </c>
      <c r="B36" s="8" t="s">
        <v>116</v>
      </c>
      <c r="C36" s="8" t="s">
        <v>165</v>
      </c>
      <c r="D36" s="12">
        <v>40000</v>
      </c>
      <c r="E36" s="12">
        <v>39603.5</v>
      </c>
      <c r="F36" s="12">
        <f t="shared" si="0"/>
        <v>396.5</v>
      </c>
      <c r="G36" s="4"/>
    </row>
    <row r="37" spans="1:7" ht="14.25">
      <c r="A37" s="15" t="s">
        <v>166</v>
      </c>
      <c r="B37" s="8" t="s">
        <v>116</v>
      </c>
      <c r="C37" s="8" t="s">
        <v>167</v>
      </c>
      <c r="D37" s="12">
        <v>294000</v>
      </c>
      <c r="E37" s="12">
        <v>107760.51</v>
      </c>
      <c r="F37" s="12">
        <f t="shared" si="0"/>
        <v>186239.49</v>
      </c>
      <c r="G37" s="4"/>
    </row>
    <row r="38" spans="1:7" ht="14.25">
      <c r="A38" s="15" t="s">
        <v>168</v>
      </c>
      <c r="B38" s="8" t="s">
        <v>116</v>
      </c>
      <c r="C38" s="8" t="s">
        <v>169</v>
      </c>
      <c r="D38" s="12">
        <v>294000</v>
      </c>
      <c r="E38" s="12">
        <v>107760.51</v>
      </c>
      <c r="F38" s="12">
        <f t="shared" si="0"/>
        <v>186239.49</v>
      </c>
      <c r="G38" s="4"/>
    </row>
    <row r="39" spans="1:7" ht="51.75">
      <c r="A39" s="15" t="s">
        <v>121</v>
      </c>
      <c r="B39" s="8" t="s">
        <v>116</v>
      </c>
      <c r="C39" s="8" t="s">
        <v>170</v>
      </c>
      <c r="D39" s="12">
        <v>294000</v>
      </c>
      <c r="E39" s="12">
        <v>107760.51</v>
      </c>
      <c r="F39" s="12">
        <f t="shared" si="0"/>
        <v>186239.49</v>
      </c>
      <c r="G39" s="4"/>
    </row>
    <row r="40" spans="1:7" ht="27" customHeight="1">
      <c r="A40" s="15" t="s">
        <v>123</v>
      </c>
      <c r="B40" s="8" t="s">
        <v>116</v>
      </c>
      <c r="C40" s="8" t="s">
        <v>171</v>
      </c>
      <c r="D40" s="12">
        <v>294000</v>
      </c>
      <c r="E40" s="12">
        <v>107760.51</v>
      </c>
      <c r="F40" s="12">
        <f aca="true" t="shared" si="1" ref="F40:F71">D40-E40</f>
        <v>186239.49</v>
      </c>
      <c r="G40" s="4"/>
    </row>
    <row r="41" spans="1:7" ht="30" customHeight="1">
      <c r="A41" s="15" t="s">
        <v>125</v>
      </c>
      <c r="B41" s="8" t="s">
        <v>116</v>
      </c>
      <c r="C41" s="8" t="s">
        <v>172</v>
      </c>
      <c r="D41" s="12">
        <v>226100</v>
      </c>
      <c r="E41" s="12">
        <v>101094.09</v>
      </c>
      <c r="F41" s="12">
        <f t="shared" si="1"/>
        <v>125005.91</v>
      </c>
      <c r="G41" s="4"/>
    </row>
    <row r="42" spans="1:7" ht="37.5" customHeight="1">
      <c r="A42" s="15" t="s">
        <v>129</v>
      </c>
      <c r="B42" s="8" t="s">
        <v>116</v>
      </c>
      <c r="C42" s="8" t="s">
        <v>173</v>
      </c>
      <c r="D42" s="12">
        <v>67900</v>
      </c>
      <c r="E42" s="12">
        <v>6666.42</v>
      </c>
      <c r="F42" s="12">
        <f t="shared" si="1"/>
        <v>61233.58</v>
      </c>
      <c r="G42" s="4"/>
    </row>
    <row r="43" spans="1:7" ht="21">
      <c r="A43" s="15" t="s">
        <v>174</v>
      </c>
      <c r="B43" s="8" t="s">
        <v>116</v>
      </c>
      <c r="C43" s="8" t="s">
        <v>175</v>
      </c>
      <c r="D43" s="12">
        <v>4413800</v>
      </c>
      <c r="E43" s="12">
        <v>195425.06</v>
      </c>
      <c r="F43" s="12">
        <f t="shared" si="1"/>
        <v>4218374.94</v>
      </c>
      <c r="G43" s="4"/>
    </row>
    <row r="44" spans="1:7" ht="31.5">
      <c r="A44" s="15" t="s">
        <v>176</v>
      </c>
      <c r="B44" s="8" t="s">
        <v>116</v>
      </c>
      <c r="C44" s="8" t="s">
        <v>177</v>
      </c>
      <c r="D44" s="12">
        <v>4408800</v>
      </c>
      <c r="E44" s="12">
        <v>195425.06</v>
      </c>
      <c r="F44" s="12">
        <f t="shared" si="1"/>
        <v>4213374.94</v>
      </c>
      <c r="G44" s="4"/>
    </row>
    <row r="45" spans="1:7" ht="21">
      <c r="A45" s="15" t="s">
        <v>131</v>
      </c>
      <c r="B45" s="8" t="s">
        <v>116</v>
      </c>
      <c r="C45" s="8" t="s">
        <v>178</v>
      </c>
      <c r="D45" s="12">
        <v>4408800</v>
      </c>
      <c r="E45" s="12">
        <v>195425.06</v>
      </c>
      <c r="F45" s="12">
        <f t="shared" si="1"/>
        <v>4213374.94</v>
      </c>
      <c r="G45" s="4"/>
    </row>
    <row r="46" spans="1:7" ht="21">
      <c r="A46" s="15" t="s">
        <v>133</v>
      </c>
      <c r="B46" s="8" t="s">
        <v>116</v>
      </c>
      <c r="C46" s="8" t="s">
        <v>179</v>
      </c>
      <c r="D46" s="12">
        <v>4408800</v>
      </c>
      <c r="E46" s="12">
        <v>195425.06</v>
      </c>
      <c r="F46" s="12">
        <f t="shared" si="1"/>
        <v>4213374.94</v>
      </c>
      <c r="G46" s="4"/>
    </row>
    <row r="47" spans="1:7" ht="14.25">
      <c r="A47" s="15" t="s">
        <v>135</v>
      </c>
      <c r="B47" s="8" t="s">
        <v>116</v>
      </c>
      <c r="C47" s="8" t="s">
        <v>180</v>
      </c>
      <c r="D47" s="12">
        <v>4408800</v>
      </c>
      <c r="E47" s="12">
        <v>195425.06</v>
      </c>
      <c r="F47" s="12">
        <f t="shared" si="1"/>
        <v>4213374.94</v>
      </c>
      <c r="G47" s="4"/>
    </row>
    <row r="48" spans="1:7" ht="21">
      <c r="A48" s="15" t="s">
        <v>181</v>
      </c>
      <c r="B48" s="8" t="s">
        <v>116</v>
      </c>
      <c r="C48" s="8" t="s">
        <v>182</v>
      </c>
      <c r="D48" s="12">
        <v>5000</v>
      </c>
      <c r="E48" s="12">
        <v>0</v>
      </c>
      <c r="F48" s="12">
        <f t="shared" si="1"/>
        <v>5000</v>
      </c>
      <c r="G48" s="4"/>
    </row>
    <row r="49" spans="1:7" ht="21">
      <c r="A49" s="15" t="s">
        <v>131</v>
      </c>
      <c r="B49" s="8" t="s">
        <v>116</v>
      </c>
      <c r="C49" s="8" t="s">
        <v>183</v>
      </c>
      <c r="D49" s="12">
        <v>5000</v>
      </c>
      <c r="E49" s="12">
        <v>0</v>
      </c>
      <c r="F49" s="12">
        <f t="shared" si="1"/>
        <v>5000</v>
      </c>
      <c r="G49" s="4"/>
    </row>
    <row r="50" spans="1:7" ht="21">
      <c r="A50" s="15" t="s">
        <v>133</v>
      </c>
      <c r="B50" s="8" t="s">
        <v>116</v>
      </c>
      <c r="C50" s="8" t="s">
        <v>184</v>
      </c>
      <c r="D50" s="12">
        <v>5000</v>
      </c>
      <c r="E50" s="12">
        <v>0</v>
      </c>
      <c r="F50" s="12">
        <f t="shared" si="1"/>
        <v>5000</v>
      </c>
      <c r="G50" s="4"/>
    </row>
    <row r="51" spans="1:7" ht="14.25">
      <c r="A51" s="15" t="s">
        <v>135</v>
      </c>
      <c r="B51" s="8" t="s">
        <v>116</v>
      </c>
      <c r="C51" s="8" t="s">
        <v>185</v>
      </c>
      <c r="D51" s="12">
        <v>5000</v>
      </c>
      <c r="E51" s="12">
        <v>0</v>
      </c>
      <c r="F51" s="12">
        <f t="shared" si="1"/>
        <v>5000</v>
      </c>
      <c r="G51" s="4"/>
    </row>
    <row r="52" spans="1:7" ht="14.25">
      <c r="A52" s="15" t="s">
        <v>186</v>
      </c>
      <c r="B52" s="8" t="s">
        <v>116</v>
      </c>
      <c r="C52" s="8" t="s">
        <v>187</v>
      </c>
      <c r="D52" s="12">
        <v>5165200</v>
      </c>
      <c r="E52" s="12">
        <v>2500302.02</v>
      </c>
      <c r="F52" s="12">
        <f t="shared" si="1"/>
        <v>2664897.98</v>
      </c>
      <c r="G52" s="4"/>
    </row>
    <row r="53" spans="1:7" ht="14.25">
      <c r="A53" s="15" t="s">
        <v>188</v>
      </c>
      <c r="B53" s="8" t="s">
        <v>116</v>
      </c>
      <c r="C53" s="8" t="s">
        <v>189</v>
      </c>
      <c r="D53" s="12">
        <v>25500</v>
      </c>
      <c r="E53" s="12">
        <v>11103.97</v>
      </c>
      <c r="F53" s="12">
        <f t="shared" si="1"/>
        <v>14396.03</v>
      </c>
      <c r="G53" s="4"/>
    </row>
    <row r="54" spans="1:7" ht="21">
      <c r="A54" s="15" t="s">
        <v>131</v>
      </c>
      <c r="B54" s="8" t="s">
        <v>116</v>
      </c>
      <c r="C54" s="8" t="s">
        <v>190</v>
      </c>
      <c r="D54" s="12">
        <v>25500</v>
      </c>
      <c r="E54" s="12">
        <v>11103.97</v>
      </c>
      <c r="F54" s="12">
        <f t="shared" si="1"/>
        <v>14396.03</v>
      </c>
      <c r="G54" s="4"/>
    </row>
    <row r="55" spans="1:7" ht="21">
      <c r="A55" s="15" t="s">
        <v>133</v>
      </c>
      <c r="B55" s="8" t="s">
        <v>116</v>
      </c>
      <c r="C55" s="8" t="s">
        <v>191</v>
      </c>
      <c r="D55" s="12">
        <v>25500</v>
      </c>
      <c r="E55" s="12">
        <v>11103.97</v>
      </c>
      <c r="F55" s="12">
        <f t="shared" si="1"/>
        <v>14396.03</v>
      </c>
      <c r="G55" s="4"/>
    </row>
    <row r="56" spans="1:7" ht="14.25">
      <c r="A56" s="15" t="s">
        <v>135</v>
      </c>
      <c r="B56" s="8" t="s">
        <v>116</v>
      </c>
      <c r="C56" s="8" t="s">
        <v>192</v>
      </c>
      <c r="D56" s="12">
        <v>25500</v>
      </c>
      <c r="E56" s="12">
        <v>11103.97</v>
      </c>
      <c r="F56" s="12">
        <f t="shared" si="1"/>
        <v>14396.03</v>
      </c>
      <c r="G56" s="4"/>
    </row>
    <row r="57" spans="1:7" ht="14.25">
      <c r="A57" s="15" t="s">
        <v>193</v>
      </c>
      <c r="B57" s="8" t="s">
        <v>116</v>
      </c>
      <c r="C57" s="8" t="s">
        <v>194</v>
      </c>
      <c r="D57" s="12">
        <v>505600</v>
      </c>
      <c r="E57" s="12">
        <v>24347.4</v>
      </c>
      <c r="F57" s="12">
        <f t="shared" si="1"/>
        <v>481252.6</v>
      </c>
      <c r="G57" s="4"/>
    </row>
    <row r="58" spans="1:7" ht="21">
      <c r="A58" s="15" t="s">
        <v>131</v>
      </c>
      <c r="B58" s="8" t="s">
        <v>116</v>
      </c>
      <c r="C58" s="8" t="s">
        <v>195</v>
      </c>
      <c r="D58" s="12">
        <v>24500</v>
      </c>
      <c r="E58" s="12">
        <v>24347.4</v>
      </c>
      <c r="F58" s="12">
        <f t="shared" si="1"/>
        <v>152.59999999999854</v>
      </c>
      <c r="G58" s="4"/>
    </row>
    <row r="59" spans="1:7" ht="21">
      <c r="A59" s="15" t="s">
        <v>133</v>
      </c>
      <c r="B59" s="8" t="s">
        <v>116</v>
      </c>
      <c r="C59" s="8" t="s">
        <v>196</v>
      </c>
      <c r="D59" s="12">
        <v>24500</v>
      </c>
      <c r="E59" s="12">
        <v>24347.4</v>
      </c>
      <c r="F59" s="12">
        <f t="shared" si="1"/>
        <v>152.59999999999854</v>
      </c>
      <c r="G59" s="4"/>
    </row>
    <row r="60" spans="1:7" ht="14.25">
      <c r="A60" s="15" t="s">
        <v>135</v>
      </c>
      <c r="B60" s="8" t="s">
        <v>116</v>
      </c>
      <c r="C60" s="8" t="s">
        <v>197</v>
      </c>
      <c r="D60" s="12">
        <v>24500</v>
      </c>
      <c r="E60" s="12">
        <v>24347.4</v>
      </c>
      <c r="F60" s="12">
        <f t="shared" si="1"/>
        <v>152.59999999999854</v>
      </c>
      <c r="G60" s="4"/>
    </row>
    <row r="61" spans="1:7" ht="21">
      <c r="A61" s="15" t="s">
        <v>198</v>
      </c>
      <c r="B61" s="8" t="s">
        <v>116</v>
      </c>
      <c r="C61" s="8" t="s">
        <v>199</v>
      </c>
      <c r="D61" s="12">
        <v>331100</v>
      </c>
      <c r="E61" s="12">
        <v>0</v>
      </c>
      <c r="F61" s="12">
        <f t="shared" si="1"/>
        <v>331100</v>
      </c>
      <c r="G61" s="4"/>
    </row>
    <row r="62" spans="1:7" ht="14.25">
      <c r="A62" s="15" t="s">
        <v>200</v>
      </c>
      <c r="B62" s="8" t="s">
        <v>116</v>
      </c>
      <c r="C62" s="8" t="s">
        <v>201</v>
      </c>
      <c r="D62" s="12">
        <v>331100</v>
      </c>
      <c r="E62" s="12">
        <v>0</v>
      </c>
      <c r="F62" s="12">
        <f t="shared" si="1"/>
        <v>331100</v>
      </c>
      <c r="G62" s="4"/>
    </row>
    <row r="63" spans="1:7" ht="31.5">
      <c r="A63" s="15" t="s">
        <v>202</v>
      </c>
      <c r="B63" s="8" t="s">
        <v>116</v>
      </c>
      <c r="C63" s="8" t="s">
        <v>203</v>
      </c>
      <c r="D63" s="12">
        <v>331100</v>
      </c>
      <c r="E63" s="12">
        <v>0</v>
      </c>
      <c r="F63" s="12">
        <f t="shared" si="1"/>
        <v>331100</v>
      </c>
      <c r="G63" s="4"/>
    </row>
    <row r="64" spans="1:7" ht="14.25">
      <c r="A64" s="15" t="s">
        <v>139</v>
      </c>
      <c r="B64" s="8" t="s">
        <v>116</v>
      </c>
      <c r="C64" s="8" t="s">
        <v>204</v>
      </c>
      <c r="D64" s="12">
        <v>150000</v>
      </c>
      <c r="E64" s="12">
        <v>0</v>
      </c>
      <c r="F64" s="12">
        <f t="shared" si="1"/>
        <v>150000</v>
      </c>
      <c r="G64" s="4"/>
    </row>
    <row r="65" spans="1:7" ht="14.25">
      <c r="A65" s="15" t="s">
        <v>108</v>
      </c>
      <c r="B65" s="8" t="s">
        <v>116</v>
      </c>
      <c r="C65" s="8" t="s">
        <v>205</v>
      </c>
      <c r="D65" s="12">
        <v>150000</v>
      </c>
      <c r="E65" s="12">
        <v>0</v>
      </c>
      <c r="F65" s="12">
        <f t="shared" si="1"/>
        <v>150000</v>
      </c>
      <c r="G65" s="4"/>
    </row>
    <row r="66" spans="1:7" ht="14.25">
      <c r="A66" s="15" t="s">
        <v>206</v>
      </c>
      <c r="B66" s="8" t="s">
        <v>116</v>
      </c>
      <c r="C66" s="8" t="s">
        <v>207</v>
      </c>
      <c r="D66" s="12">
        <v>4634100</v>
      </c>
      <c r="E66" s="12">
        <v>2464850.65</v>
      </c>
      <c r="F66" s="12">
        <f t="shared" si="1"/>
        <v>2169249.35</v>
      </c>
      <c r="G66" s="4"/>
    </row>
    <row r="67" spans="1:7" ht="21">
      <c r="A67" s="15" t="s">
        <v>131</v>
      </c>
      <c r="B67" s="8" t="s">
        <v>116</v>
      </c>
      <c r="C67" s="8" t="s">
        <v>208</v>
      </c>
      <c r="D67" s="12">
        <v>4634100</v>
      </c>
      <c r="E67" s="12">
        <v>2464850.65</v>
      </c>
      <c r="F67" s="12">
        <f t="shared" si="1"/>
        <v>2169249.35</v>
      </c>
      <c r="G67" s="4"/>
    </row>
    <row r="68" spans="1:7" ht="21">
      <c r="A68" s="15" t="s">
        <v>133</v>
      </c>
      <c r="B68" s="8" t="s">
        <v>116</v>
      </c>
      <c r="C68" s="8" t="s">
        <v>209</v>
      </c>
      <c r="D68" s="12">
        <v>4634100</v>
      </c>
      <c r="E68" s="12">
        <v>2464850.65</v>
      </c>
      <c r="F68" s="12">
        <f t="shared" si="1"/>
        <v>2169249.35</v>
      </c>
      <c r="G68" s="4"/>
    </row>
    <row r="69" spans="1:7" ht="14.25">
      <c r="A69" s="15" t="s">
        <v>135</v>
      </c>
      <c r="B69" s="8" t="s">
        <v>116</v>
      </c>
      <c r="C69" s="8" t="s">
        <v>210</v>
      </c>
      <c r="D69" s="12">
        <v>4084100</v>
      </c>
      <c r="E69" s="12">
        <v>2186699.39</v>
      </c>
      <c r="F69" s="12">
        <f t="shared" si="1"/>
        <v>1897400.6099999999</v>
      </c>
      <c r="G69" s="4"/>
    </row>
    <row r="70" spans="1:7" ht="14.25">
      <c r="A70" s="15" t="s">
        <v>137</v>
      </c>
      <c r="B70" s="8" t="s">
        <v>116</v>
      </c>
      <c r="C70" s="8" t="s">
        <v>211</v>
      </c>
      <c r="D70" s="12">
        <v>550000</v>
      </c>
      <c r="E70" s="12">
        <v>278151.26</v>
      </c>
      <c r="F70" s="12">
        <f t="shared" si="1"/>
        <v>271848.74</v>
      </c>
      <c r="G70" s="4"/>
    </row>
    <row r="71" spans="1:7" ht="14.25">
      <c r="A71" s="15" t="s">
        <v>212</v>
      </c>
      <c r="B71" s="8" t="s">
        <v>116</v>
      </c>
      <c r="C71" s="8" t="s">
        <v>213</v>
      </c>
      <c r="D71" s="12">
        <v>10000</v>
      </c>
      <c r="E71" s="12">
        <v>0</v>
      </c>
      <c r="F71" s="12">
        <f t="shared" si="1"/>
        <v>10000</v>
      </c>
      <c r="G71" s="4"/>
    </row>
    <row r="72" spans="1:7" ht="21">
      <c r="A72" s="15" t="s">
        <v>214</v>
      </c>
      <c r="B72" s="8" t="s">
        <v>116</v>
      </c>
      <c r="C72" s="8" t="s">
        <v>215</v>
      </c>
      <c r="D72" s="12">
        <v>10000</v>
      </c>
      <c r="E72" s="12">
        <v>0</v>
      </c>
      <c r="F72" s="12">
        <f aca="true" t="shared" si="2" ref="F72:F91">D72-E72</f>
        <v>10000</v>
      </c>
      <c r="G72" s="4"/>
    </row>
    <row r="73" spans="1:7" ht="21">
      <c r="A73" s="15" t="s">
        <v>131</v>
      </c>
      <c r="B73" s="8" t="s">
        <v>116</v>
      </c>
      <c r="C73" s="8" t="s">
        <v>216</v>
      </c>
      <c r="D73" s="12">
        <v>10000</v>
      </c>
      <c r="E73" s="12">
        <v>0</v>
      </c>
      <c r="F73" s="12">
        <f t="shared" si="2"/>
        <v>10000</v>
      </c>
      <c r="G73" s="4"/>
    </row>
    <row r="74" spans="1:7" ht="21">
      <c r="A74" s="15" t="s">
        <v>133</v>
      </c>
      <c r="B74" s="8" t="s">
        <v>116</v>
      </c>
      <c r="C74" s="8" t="s">
        <v>217</v>
      </c>
      <c r="D74" s="12">
        <v>10000</v>
      </c>
      <c r="E74" s="12">
        <v>0</v>
      </c>
      <c r="F74" s="12">
        <f t="shared" si="2"/>
        <v>10000</v>
      </c>
      <c r="G74" s="4"/>
    </row>
    <row r="75" spans="1:7" ht="14.25">
      <c r="A75" s="15" t="s">
        <v>135</v>
      </c>
      <c r="B75" s="8" t="s">
        <v>116</v>
      </c>
      <c r="C75" s="8" t="s">
        <v>218</v>
      </c>
      <c r="D75" s="12">
        <v>10000</v>
      </c>
      <c r="E75" s="12">
        <v>0</v>
      </c>
      <c r="F75" s="12">
        <f t="shared" si="2"/>
        <v>10000</v>
      </c>
      <c r="G75" s="4"/>
    </row>
    <row r="76" spans="1:7" ht="14.25">
      <c r="A76" s="15" t="s">
        <v>219</v>
      </c>
      <c r="B76" s="8" t="s">
        <v>116</v>
      </c>
      <c r="C76" s="8" t="s">
        <v>220</v>
      </c>
      <c r="D76" s="12">
        <v>6900400</v>
      </c>
      <c r="E76" s="12">
        <v>3737206.31</v>
      </c>
      <c r="F76" s="12">
        <f t="shared" si="2"/>
        <v>3163193.69</v>
      </c>
      <c r="G76" s="4"/>
    </row>
    <row r="77" spans="1:7" ht="14.25">
      <c r="A77" s="15" t="s">
        <v>221</v>
      </c>
      <c r="B77" s="8" t="s">
        <v>116</v>
      </c>
      <c r="C77" s="8" t="s">
        <v>222</v>
      </c>
      <c r="D77" s="12">
        <v>6900400</v>
      </c>
      <c r="E77" s="12">
        <v>3737206.31</v>
      </c>
      <c r="F77" s="12">
        <f t="shared" si="2"/>
        <v>3163193.69</v>
      </c>
      <c r="G77" s="4"/>
    </row>
    <row r="78" spans="1:7" ht="21">
      <c r="A78" s="15" t="s">
        <v>223</v>
      </c>
      <c r="B78" s="8" t="s">
        <v>116</v>
      </c>
      <c r="C78" s="8" t="s">
        <v>224</v>
      </c>
      <c r="D78" s="12">
        <v>6900400</v>
      </c>
      <c r="E78" s="12">
        <v>3737206.31</v>
      </c>
      <c r="F78" s="12">
        <f t="shared" si="2"/>
        <v>3163193.69</v>
      </c>
      <c r="G78" s="4"/>
    </row>
    <row r="79" spans="1:7" ht="14.25">
      <c r="A79" s="15" t="s">
        <v>225</v>
      </c>
      <c r="B79" s="8" t="s">
        <v>116</v>
      </c>
      <c r="C79" s="8" t="s">
        <v>226</v>
      </c>
      <c r="D79" s="12">
        <v>6900400</v>
      </c>
      <c r="E79" s="12">
        <v>3737206.31</v>
      </c>
      <c r="F79" s="12">
        <f t="shared" si="2"/>
        <v>3163193.69</v>
      </c>
      <c r="G79" s="4"/>
    </row>
    <row r="80" spans="1:7" ht="42">
      <c r="A80" s="15" t="s">
        <v>227</v>
      </c>
      <c r="B80" s="8" t="s">
        <v>116</v>
      </c>
      <c r="C80" s="44" t="s">
        <v>228</v>
      </c>
      <c r="D80" s="12">
        <v>5888800</v>
      </c>
      <c r="E80" s="12">
        <v>3737206.31</v>
      </c>
      <c r="F80" s="12">
        <f t="shared" si="2"/>
        <v>2151593.69</v>
      </c>
      <c r="G80" s="4"/>
    </row>
    <row r="81" spans="1:7" ht="14.25">
      <c r="A81" s="45" t="s">
        <v>275</v>
      </c>
      <c r="B81" s="8" t="s">
        <v>116</v>
      </c>
      <c r="C81" s="44" t="s">
        <v>274</v>
      </c>
      <c r="D81" s="12">
        <v>1011600</v>
      </c>
      <c r="E81" s="12">
        <v>0</v>
      </c>
      <c r="F81" s="12">
        <f>D81-E81</f>
        <v>1011600</v>
      </c>
      <c r="G81" s="4"/>
    </row>
    <row r="82" spans="1:7" ht="14.25">
      <c r="A82" s="15" t="s">
        <v>229</v>
      </c>
      <c r="B82" s="8" t="s">
        <v>116</v>
      </c>
      <c r="C82" s="8" t="s">
        <v>230</v>
      </c>
      <c r="D82" s="12">
        <v>450000</v>
      </c>
      <c r="E82" s="12">
        <v>184354.94</v>
      </c>
      <c r="F82" s="12">
        <f t="shared" si="2"/>
        <v>265645.06</v>
      </c>
      <c r="G82" s="4"/>
    </row>
    <row r="83" spans="1:7" ht="14.25">
      <c r="A83" s="15" t="s">
        <v>231</v>
      </c>
      <c r="B83" s="8" t="s">
        <v>116</v>
      </c>
      <c r="C83" s="8" t="s">
        <v>232</v>
      </c>
      <c r="D83" s="12">
        <v>450000</v>
      </c>
      <c r="E83" s="12">
        <v>184354.94</v>
      </c>
      <c r="F83" s="12">
        <f t="shared" si="2"/>
        <v>265645.06</v>
      </c>
      <c r="G83" s="4"/>
    </row>
    <row r="84" spans="1:7" ht="14.25">
      <c r="A84" s="15" t="s">
        <v>233</v>
      </c>
      <c r="B84" s="8" t="s">
        <v>116</v>
      </c>
      <c r="C84" s="8" t="s">
        <v>234</v>
      </c>
      <c r="D84" s="12">
        <v>450000</v>
      </c>
      <c r="E84" s="12">
        <v>184354.94</v>
      </c>
      <c r="F84" s="12">
        <f t="shared" si="2"/>
        <v>265645.06</v>
      </c>
      <c r="G84" s="4"/>
    </row>
    <row r="85" spans="1:7" ht="21">
      <c r="A85" s="15" t="s">
        <v>235</v>
      </c>
      <c r="B85" s="8" t="s">
        <v>116</v>
      </c>
      <c r="C85" s="8" t="s">
        <v>236</v>
      </c>
      <c r="D85" s="12">
        <v>450000</v>
      </c>
      <c r="E85" s="12">
        <v>184354.94</v>
      </c>
      <c r="F85" s="12">
        <f t="shared" si="2"/>
        <v>265645.06</v>
      </c>
      <c r="G85" s="4"/>
    </row>
    <row r="86" spans="1:7" ht="14.25">
      <c r="A86" s="15" t="s">
        <v>237</v>
      </c>
      <c r="B86" s="8" t="s">
        <v>116</v>
      </c>
      <c r="C86" s="8" t="s">
        <v>238</v>
      </c>
      <c r="D86" s="12">
        <v>450000</v>
      </c>
      <c r="E86" s="12">
        <v>184354.94</v>
      </c>
      <c r="F86" s="12">
        <f t="shared" si="2"/>
        <v>265645.06</v>
      </c>
      <c r="G86" s="4"/>
    </row>
    <row r="87" spans="1:7" ht="14.25">
      <c r="A87" s="15" t="s">
        <v>239</v>
      </c>
      <c r="B87" s="8" t="s">
        <v>116</v>
      </c>
      <c r="C87" s="8" t="s">
        <v>240</v>
      </c>
      <c r="D87" s="12">
        <v>100000</v>
      </c>
      <c r="E87" s="12">
        <v>0</v>
      </c>
      <c r="F87" s="12">
        <f t="shared" si="2"/>
        <v>100000</v>
      </c>
      <c r="G87" s="4"/>
    </row>
    <row r="88" spans="1:7" ht="14.25">
      <c r="A88" s="15" t="s">
        <v>241</v>
      </c>
      <c r="B88" s="8" t="s">
        <v>116</v>
      </c>
      <c r="C88" s="8" t="s">
        <v>242</v>
      </c>
      <c r="D88" s="12">
        <v>100000</v>
      </c>
      <c r="E88" s="12">
        <v>0</v>
      </c>
      <c r="F88" s="12">
        <f t="shared" si="2"/>
        <v>100000</v>
      </c>
      <c r="G88" s="4"/>
    </row>
    <row r="89" spans="1:7" ht="21">
      <c r="A89" s="15" t="s">
        <v>131</v>
      </c>
      <c r="B89" s="8" t="s">
        <v>116</v>
      </c>
      <c r="C89" s="8" t="s">
        <v>243</v>
      </c>
      <c r="D89" s="12">
        <v>100000</v>
      </c>
      <c r="E89" s="12">
        <v>0</v>
      </c>
      <c r="F89" s="12">
        <f t="shared" si="2"/>
        <v>100000</v>
      </c>
      <c r="G89" s="4"/>
    </row>
    <row r="90" spans="1:9" ht="21">
      <c r="A90" s="15" t="s">
        <v>133</v>
      </c>
      <c r="B90" s="8" t="s">
        <v>116</v>
      </c>
      <c r="C90" s="8" t="s">
        <v>244</v>
      </c>
      <c r="D90" s="12">
        <v>100000</v>
      </c>
      <c r="E90" s="12">
        <v>0</v>
      </c>
      <c r="F90" s="12">
        <f t="shared" si="2"/>
        <v>100000</v>
      </c>
      <c r="G90" s="4"/>
      <c r="I90" s="12"/>
    </row>
    <row r="91" spans="1:7" ht="14.25">
      <c r="A91" s="15" t="s">
        <v>135</v>
      </c>
      <c r="B91" s="8" t="s">
        <v>116</v>
      </c>
      <c r="C91" s="8" t="s">
        <v>245</v>
      </c>
      <c r="D91" s="12">
        <v>100000</v>
      </c>
      <c r="E91" s="12">
        <v>0</v>
      </c>
      <c r="F91" s="12">
        <f t="shared" si="2"/>
        <v>100000</v>
      </c>
      <c r="G91" s="4"/>
    </row>
    <row r="92" spans="1:7" ht="12.75" customHeight="1">
      <c r="A92" s="22"/>
      <c r="B92" s="6"/>
      <c r="C92" s="6"/>
      <c r="D92" s="6"/>
      <c r="E92" s="6"/>
      <c r="F92" s="6"/>
      <c r="G92" s="4"/>
    </row>
    <row r="93" spans="1:7" ht="54.75" customHeight="1">
      <c r="A93" s="24" t="s">
        <v>246</v>
      </c>
      <c r="B93" s="25">
        <v>450</v>
      </c>
      <c r="C93" s="11" t="s">
        <v>19</v>
      </c>
      <c r="D93" s="12">
        <v>-5458600</v>
      </c>
      <c r="E93" s="12">
        <v>-709239.97</v>
      </c>
      <c r="F93" s="12">
        <v>0</v>
      </c>
      <c r="G93" s="4"/>
    </row>
    <row r="94" spans="1:7" ht="12.75" customHeight="1">
      <c r="A94" s="3"/>
      <c r="B94" s="3"/>
      <c r="C94" s="3"/>
      <c r="D94" s="6"/>
      <c r="E94" s="6"/>
      <c r="F94" s="6"/>
      <c r="G94" s="4"/>
    </row>
    <row r="95" spans="1:7" ht="12.75" customHeight="1">
      <c r="A95" s="6"/>
      <c r="B95" s="6"/>
      <c r="C95" s="6"/>
      <c r="D95" s="16"/>
      <c r="E95" s="3"/>
      <c r="F95" s="4"/>
      <c r="G95" s="4"/>
    </row>
  </sheetData>
  <sheetProtection/>
  <mergeCells count="3">
    <mergeCell ref="A2:D2"/>
    <mergeCell ref="E1:F1"/>
    <mergeCell ref="E2:F2"/>
  </mergeCells>
  <printOptions/>
  <pageMargins left="0.19722222" right="0.19722222" top="0.39375" bottom="0.39375" header="0" footer="0"/>
  <pageSetup fitToHeight="0" fitToWidth="0" horizontalDpi="600" verticalDpi="600" orientation="portrait" paperSize="9" scale="95" r:id="rId1"/>
  <headerFooter>
    <oddFooter>&amp;CСтраница &amp;P</oddFooter>
    <evenFooter>&amp;CСтраница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tabSelected="1" view="pageBreakPreview" zoomScaleSheetLayoutView="100" zoomScalePageLayoutView="0" workbookViewId="0" topLeftCell="A7">
      <selection activeCell="E27" sqref="E27"/>
    </sheetView>
  </sheetViews>
  <sheetFormatPr defaultColWidth="8.57421875" defaultRowHeight="15"/>
  <cols>
    <col min="1" max="1" width="38.57421875" style="1" customWidth="1"/>
    <col min="2" max="2" width="5.00390625" style="1" customWidth="1"/>
    <col min="3" max="3" width="20.7109375" style="1" customWidth="1"/>
    <col min="4" max="4" width="14.28125" style="1" customWidth="1"/>
    <col min="5" max="5" width="12.8515625" style="1" customWidth="1"/>
    <col min="6" max="6" width="13.57421875" style="1" customWidth="1"/>
    <col min="7" max="7" width="0.13671875" style="1" customWidth="1"/>
    <col min="8" max="16384" width="8.57421875" style="1" customWidth="1"/>
  </cols>
  <sheetData>
    <row r="1" spans="1:7" ht="10.5" customHeight="1">
      <c r="A1" s="106" t="s">
        <v>300</v>
      </c>
      <c r="B1" s="106"/>
      <c r="C1" s="106"/>
      <c r="D1" s="106"/>
      <c r="E1" s="106"/>
      <c r="F1" s="106"/>
      <c r="G1" s="4"/>
    </row>
    <row r="2" spans="1:7" ht="13.5" customHeight="1">
      <c r="A2" s="89" t="s">
        <v>276</v>
      </c>
      <c r="B2" s="89"/>
      <c r="C2" s="89"/>
      <c r="D2" s="89"/>
      <c r="E2" s="89"/>
      <c r="F2" s="89"/>
      <c r="G2" s="4"/>
    </row>
    <row r="3" spans="1:7" ht="13.5" customHeight="1" thickBot="1">
      <c r="A3" s="31"/>
      <c r="B3" s="46"/>
      <c r="C3" s="47"/>
      <c r="D3" s="35"/>
      <c r="E3" s="35"/>
      <c r="F3" s="47"/>
      <c r="G3" s="4"/>
    </row>
    <row r="4" spans="1:7" ht="11.25" customHeight="1">
      <c r="A4" s="107" t="s">
        <v>277</v>
      </c>
      <c r="B4" s="110" t="s">
        <v>6</v>
      </c>
      <c r="C4" s="113" t="s">
        <v>278</v>
      </c>
      <c r="D4" s="100" t="s">
        <v>8</v>
      </c>
      <c r="E4" s="100" t="s">
        <v>10</v>
      </c>
      <c r="F4" s="103" t="s">
        <v>273</v>
      </c>
      <c r="G4" s="4"/>
    </row>
    <row r="5" spans="1:7" ht="138" customHeight="1">
      <c r="A5" s="108"/>
      <c r="B5" s="111"/>
      <c r="C5" s="114"/>
      <c r="D5" s="101"/>
      <c r="E5" s="101"/>
      <c r="F5" s="104"/>
      <c r="G5" s="4"/>
    </row>
    <row r="6" spans="1:7" ht="11.25" customHeight="1">
      <c r="A6" s="108"/>
      <c r="B6" s="111"/>
      <c r="C6" s="114"/>
      <c r="D6" s="101"/>
      <c r="E6" s="101"/>
      <c r="F6" s="104"/>
      <c r="G6" s="4"/>
    </row>
    <row r="7" spans="1:7" ht="38.25" customHeight="1">
      <c r="A7" s="108"/>
      <c r="B7" s="111"/>
      <c r="C7" s="114"/>
      <c r="D7" s="101"/>
      <c r="E7" s="101"/>
      <c r="F7" s="104"/>
      <c r="G7" s="4"/>
    </row>
    <row r="8" spans="1:7" ht="19.5" customHeight="1">
      <c r="A8" s="108"/>
      <c r="B8" s="111"/>
      <c r="C8" s="114"/>
      <c r="D8" s="101"/>
      <c r="E8" s="101"/>
      <c r="F8" s="104"/>
      <c r="G8" s="4"/>
    </row>
    <row r="9" spans="1:7" ht="24.75" customHeight="1">
      <c r="A9" s="108"/>
      <c r="B9" s="111"/>
      <c r="C9" s="114"/>
      <c r="D9" s="101"/>
      <c r="E9" s="101"/>
      <c r="F9" s="104"/>
      <c r="G9" s="4"/>
    </row>
    <row r="10" spans="1:7" ht="12.75" customHeight="1">
      <c r="A10" s="109"/>
      <c r="B10" s="112"/>
      <c r="C10" s="115"/>
      <c r="D10" s="102"/>
      <c r="E10" s="102"/>
      <c r="F10" s="105"/>
      <c r="G10" s="4"/>
    </row>
    <row r="11" spans="1:7" ht="24.75" customHeight="1" thickBot="1">
      <c r="A11" s="48">
        <v>1</v>
      </c>
      <c r="B11" s="49">
        <v>2</v>
      </c>
      <c r="C11" s="50">
        <v>3</v>
      </c>
      <c r="D11" s="51" t="s">
        <v>14</v>
      </c>
      <c r="E11" s="52" t="s">
        <v>15</v>
      </c>
      <c r="F11" s="53" t="s">
        <v>16</v>
      </c>
      <c r="G11" s="4"/>
    </row>
    <row r="12" spans="1:7" ht="29.25" customHeight="1">
      <c r="A12" s="54" t="s">
        <v>279</v>
      </c>
      <c r="B12" s="55" t="s">
        <v>247</v>
      </c>
      <c r="C12" s="56" t="s">
        <v>280</v>
      </c>
      <c r="D12" s="57">
        <f>D18</f>
        <v>5458600</v>
      </c>
      <c r="E12" s="57">
        <f>E18</f>
        <v>709239.9699999988</v>
      </c>
      <c r="F12" s="58" t="s">
        <v>280</v>
      </c>
      <c r="G12" s="4"/>
    </row>
    <row r="13" spans="1:7" ht="18.75" customHeight="1">
      <c r="A13" s="59" t="s">
        <v>281</v>
      </c>
      <c r="B13" s="60"/>
      <c r="C13" s="61"/>
      <c r="D13" s="62"/>
      <c r="E13" s="62"/>
      <c r="F13" s="63"/>
      <c r="G13" s="4"/>
    </row>
    <row r="14" spans="1:7" ht="38.25" customHeight="1">
      <c r="A14" s="64" t="s">
        <v>282</v>
      </c>
      <c r="B14" s="65" t="s">
        <v>248</v>
      </c>
      <c r="C14" s="66" t="s">
        <v>280</v>
      </c>
      <c r="D14" s="67" t="s">
        <v>283</v>
      </c>
      <c r="E14" s="67" t="s">
        <v>283</v>
      </c>
      <c r="F14" s="68" t="s">
        <v>283</v>
      </c>
      <c r="G14" s="4"/>
    </row>
    <row r="15" spans="1:7" ht="24.75" customHeight="1">
      <c r="A15" s="59" t="s">
        <v>249</v>
      </c>
      <c r="B15" s="60"/>
      <c r="C15" s="61"/>
      <c r="D15" s="62"/>
      <c r="E15" s="62"/>
      <c r="F15" s="63"/>
      <c r="G15" s="4"/>
    </row>
    <row r="16" spans="1:7" ht="14.25">
      <c r="A16" s="64" t="s">
        <v>284</v>
      </c>
      <c r="B16" s="65" t="s">
        <v>250</v>
      </c>
      <c r="C16" s="66" t="s">
        <v>280</v>
      </c>
      <c r="D16" s="67" t="s">
        <v>283</v>
      </c>
      <c r="E16" s="67" t="s">
        <v>283</v>
      </c>
      <c r="F16" s="68" t="s">
        <v>283</v>
      </c>
      <c r="G16" s="4"/>
    </row>
    <row r="17" spans="1:7" ht="14.25">
      <c r="A17" s="59" t="s">
        <v>249</v>
      </c>
      <c r="B17" s="60"/>
      <c r="C17" s="61"/>
      <c r="D17" s="62"/>
      <c r="E17" s="62"/>
      <c r="F17" s="63"/>
      <c r="G17" s="4"/>
    </row>
    <row r="18" spans="1:7" ht="14.25">
      <c r="A18" s="54" t="s">
        <v>285</v>
      </c>
      <c r="B18" s="55" t="s">
        <v>251</v>
      </c>
      <c r="C18" s="56" t="s">
        <v>286</v>
      </c>
      <c r="D18" s="57">
        <f>D19</f>
        <v>5458600</v>
      </c>
      <c r="E18" s="57">
        <f>E19</f>
        <v>709239.9699999988</v>
      </c>
      <c r="F18" s="58">
        <f>D18-E18</f>
        <v>4749360.030000001</v>
      </c>
      <c r="G18" s="4"/>
    </row>
    <row r="19" spans="1:7" ht="21" customHeight="1">
      <c r="A19" s="54" t="s">
        <v>287</v>
      </c>
      <c r="B19" s="55" t="s">
        <v>251</v>
      </c>
      <c r="C19" s="56" t="s">
        <v>288</v>
      </c>
      <c r="D19" s="57">
        <f>D20+D22</f>
        <v>5458600</v>
      </c>
      <c r="E19" s="57">
        <f>E20+E22</f>
        <v>709239.9699999988</v>
      </c>
      <c r="F19" s="58">
        <f>D19-E19</f>
        <v>4749360.030000001</v>
      </c>
      <c r="G19" s="4"/>
    </row>
    <row r="20" spans="1:7" ht="24.75" customHeight="1">
      <c r="A20" s="54" t="s">
        <v>252</v>
      </c>
      <c r="B20" s="55" t="s">
        <v>253</v>
      </c>
      <c r="C20" s="56" t="s">
        <v>289</v>
      </c>
      <c r="D20" s="57">
        <v>-23114300</v>
      </c>
      <c r="E20" s="57">
        <f>E21</f>
        <v>-12418787.82</v>
      </c>
      <c r="F20" s="58" t="s">
        <v>290</v>
      </c>
      <c r="G20" s="4"/>
    </row>
    <row r="21" spans="1:7" ht="22.5" customHeight="1">
      <c r="A21" s="69" t="s">
        <v>254</v>
      </c>
      <c r="B21" s="70" t="s">
        <v>253</v>
      </c>
      <c r="C21" s="71" t="s">
        <v>291</v>
      </c>
      <c r="D21" s="72">
        <v>-23114300</v>
      </c>
      <c r="E21" s="72">
        <v>-12418787.82</v>
      </c>
      <c r="F21" s="73" t="s">
        <v>290</v>
      </c>
      <c r="G21" s="4"/>
    </row>
    <row r="22" spans="1:7" ht="21" customHeight="1">
      <c r="A22" s="54" t="s">
        <v>255</v>
      </c>
      <c r="B22" s="55" t="s">
        <v>256</v>
      </c>
      <c r="C22" s="56" t="s">
        <v>292</v>
      </c>
      <c r="D22" s="57">
        <v>28572900</v>
      </c>
      <c r="E22" s="57">
        <f>E23</f>
        <v>13128027.79</v>
      </c>
      <c r="F22" s="58" t="s">
        <v>290</v>
      </c>
      <c r="G22" s="4"/>
    </row>
    <row r="23" spans="1:7" ht="24" customHeight="1" thickBot="1">
      <c r="A23" s="69" t="s">
        <v>257</v>
      </c>
      <c r="B23" s="70" t="s">
        <v>256</v>
      </c>
      <c r="C23" s="71" t="s">
        <v>293</v>
      </c>
      <c r="D23" s="72">
        <v>28995200</v>
      </c>
      <c r="E23" s="72">
        <v>13128027.79</v>
      </c>
      <c r="F23" s="73" t="s">
        <v>290</v>
      </c>
      <c r="G23" s="4"/>
    </row>
    <row r="24" spans="1:7" ht="14.25">
      <c r="A24" s="74"/>
      <c r="B24" s="75"/>
      <c r="C24" s="76"/>
      <c r="D24" s="77"/>
      <c r="E24" s="77"/>
      <c r="F24" s="78"/>
      <c r="G24" s="4"/>
    </row>
    <row r="25" spans="1:7" ht="12.75" customHeight="1">
      <c r="A25" s="79" t="s">
        <v>294</v>
      </c>
      <c r="B25" s="79"/>
      <c r="C25" s="79"/>
      <c r="D25" s="79" t="s">
        <v>295</v>
      </c>
      <c r="E25" s="4"/>
      <c r="F25" s="4"/>
      <c r="G25" s="4"/>
    </row>
    <row r="26" spans="1:7" ht="12.75" customHeight="1">
      <c r="A26" s="79"/>
      <c r="B26" s="79"/>
      <c r="C26" s="79"/>
      <c r="D26" s="79"/>
      <c r="E26" s="3"/>
      <c r="F26" s="4"/>
      <c r="G26" s="4"/>
    </row>
    <row r="27" spans="1:4" ht="14.25">
      <c r="A27" s="80"/>
      <c r="B27" s="80"/>
      <c r="C27" s="80"/>
      <c r="D27" s="80"/>
    </row>
    <row r="28" spans="1:4" ht="15">
      <c r="A28" s="81" t="s">
        <v>297</v>
      </c>
      <c r="B28" s="80"/>
      <c r="C28" s="80"/>
      <c r="D28" s="82" t="s">
        <v>296</v>
      </c>
    </row>
    <row r="31" spans="1:4" ht="15">
      <c r="A31" s="84" t="s">
        <v>298</v>
      </c>
      <c r="B31" s="83"/>
      <c r="C31" s="83"/>
      <c r="D31" s="83" t="s">
        <v>299</v>
      </c>
    </row>
  </sheetData>
  <sheetProtection/>
  <mergeCells count="8">
    <mergeCell ref="D4:D10"/>
    <mergeCell ref="E4:E10"/>
    <mergeCell ref="F4:F10"/>
    <mergeCell ref="A1:F1"/>
    <mergeCell ref="A2:F2"/>
    <mergeCell ref="A4:A10"/>
    <mergeCell ref="B4:B10"/>
    <mergeCell ref="C4:C10"/>
  </mergeCells>
  <conditionalFormatting sqref="F15:F17 E13:F13 E15">
    <cfRule type="cellIs" priority="1" dxfId="0" operator="equal" stopIfTrue="1">
      <formula>0</formula>
    </cfRule>
  </conditionalFormatting>
  <printOptions/>
  <pageMargins left="0.19722222" right="0.19722222" top="0.39375" bottom="0.39375" header="0" footer="0"/>
  <pageSetup fitToHeight="0" fitToWidth="0" horizontalDpi="600" verticalDpi="600" orientation="portrait" paperSize="9" scale="95" r:id="rId1"/>
  <headerFooter>
    <oddFooter>&amp;CСтраница &amp;P</oddFooter>
    <evenFooter>&amp;CСтраница 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2023-09-18T06:56:00Z</cp:lastPrinted>
  <dcterms:created xsi:type="dcterms:W3CDTF">2023-06-05T11:04:11Z</dcterms:created>
  <dcterms:modified xsi:type="dcterms:W3CDTF">2024-02-14T12:34:01Z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951_Орг=01013_Ф=0503317M_Период=май 2023 года_2.xlsx</vt:lpwstr>
  </property>
  <property fmtid="{D5CDD505-2E9C-101B-9397-08002B2CF9AE}" pid="3" name="Название отчета">
    <vt:lpwstr>951_Орг=01013_Ф=0503317M_Период=май 2023 года_2.xlsx</vt:lpwstr>
  </property>
  <property fmtid="{D5CDD505-2E9C-101B-9397-08002B2CF9AE}" pid="4" name="Версия клиента">
    <vt:lpwstr>20.2.0.37298 (.NET Core)</vt:lpwstr>
  </property>
  <property fmtid="{D5CDD505-2E9C-101B-9397-08002B2CF9AE}" pid="5" name="Версия базы">
    <vt:lpwstr>19.2.0.8</vt:lpwstr>
  </property>
  <property fmtid="{D5CDD505-2E9C-101B-9397-08002B2CF9AE}" pid="6" name="Тип сервера">
    <vt:lpwstr>PostgreSQL</vt:lpwstr>
  </property>
  <property fmtid="{D5CDD505-2E9C-101B-9397-08002B2CF9AE}" pid="7" name="Сервер">
    <vt:lpwstr>217.106.90.170:5434</vt:lpwstr>
  </property>
  <property fmtid="{D5CDD505-2E9C-101B-9397-08002B2CF9AE}" pid="8" name="База">
    <vt:lpwstr>svod_smart</vt:lpwstr>
  </property>
  <property fmtid="{D5CDD505-2E9C-101B-9397-08002B2CF9AE}" pid="9" name="Пользователь">
    <vt:lpwstr>01013_01</vt:lpwstr>
  </property>
  <property fmtid="{D5CDD505-2E9C-101B-9397-08002B2CF9AE}" pid="10" name="Шаблон">
    <vt:lpwstr>0503317G_20220101_1.xlt</vt:lpwstr>
  </property>
  <property fmtid="{D5CDD505-2E9C-101B-9397-08002B2CF9AE}" pid="11" name="Локальная база">
    <vt:lpwstr>используется</vt:lpwstr>
  </property>
</Properties>
</file>